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192.168.0.55\обмен\Прайс\ФЕВРАЛЬ 2026год\"/>
    </mc:Choice>
  </mc:AlternateContent>
  <xr:revisionPtr revIDLastSave="0" documentId="13_ncr:1_{AFD32924-1CDE-46D3-8258-657AC698CD57}" xr6:coauthVersionLast="47" xr6:coauthVersionMax="47" xr10:uidLastSave="{00000000-0000-0000-0000-000000000000}"/>
  <bookViews>
    <workbookView xWindow="14235" yWindow="75" windowWidth="14250" windowHeight="15480" tabRatio="940" firstSheet="12" activeTab="16" xr2:uid="{00000000-000D-0000-FFFF-FFFF00000000}"/>
  </bookViews>
  <sheets>
    <sheet name="Тит лист" sheetId="24" r:id="rId1"/>
    <sheet name=" консульт.приемы" sheetId="2" r:id="rId2"/>
    <sheet name=" Хирург и стац" sheetId="28" r:id="rId3"/>
    <sheet name=" УЗИ" sheetId="4" r:id="rId4"/>
    <sheet name=" ЭКО" sheetId="10" r:id="rId5"/>
    <sheet name=" Криобанк" sheetId="29" r:id="rId6"/>
    <sheet name=" манипуляц.гинек" sheetId="5" r:id="rId7"/>
    <sheet name="Процед каб" sheetId="15" r:id="rId8"/>
    <sheet name=" манипуляц. дермат." sheetId="32" r:id="rId9"/>
    <sheet name="Удален.родинок лазером" sheetId="31" r:id="rId10"/>
    <sheet name="программы кроме берем" sheetId="35" r:id="rId11"/>
    <sheet name="лаборат" sheetId="27" r:id="rId12"/>
    <sheet name=" Генет" sheetId="9" r:id="rId13"/>
    <sheet name="эстет гинек" sheetId="21" r:id="rId14"/>
    <sheet name="Программы берем Иж" sheetId="33" r:id="rId15"/>
    <sheet name="Программы берем многоплод" sheetId="34" r:id="rId16"/>
    <sheet name="физиотерапия" sheetId="36" r:id="rId17"/>
    <sheet name="препар ВРТ" sheetId="11" state="hidden" r:id="rId18"/>
  </sheets>
  <externalReferences>
    <externalReference r:id="rId19"/>
  </externalReferences>
  <definedNames>
    <definedName name="_xlnm._FilterDatabase" localSheetId="12" hidden="1">' Генет'!$B$2:$B$52</definedName>
    <definedName name="_xlnm._FilterDatabase" localSheetId="1" hidden="1">' консульт.приемы'!$C$2:$E$39</definedName>
    <definedName name="_xlnm._FilterDatabase" localSheetId="6" hidden="1">' манипуляц.гинек'!$A$3:$D$26</definedName>
    <definedName name="_xlnm._FilterDatabase" localSheetId="3" hidden="1">' УЗИ'!$A$3:$D$46</definedName>
    <definedName name="_xlnm._FilterDatabase" localSheetId="2" hidden="1">' Хирург и стац'!$A$3:$E$3</definedName>
    <definedName name="_xlnm._FilterDatabase" localSheetId="4" hidden="1">' ЭКО'!$B$2:$D$25</definedName>
    <definedName name="_xlnm._FilterDatabase" localSheetId="11" hidden="1">лаборат!$A$1:$D$1</definedName>
    <definedName name="_xlnm._FilterDatabase" localSheetId="17" hidden="1">'препар ВРТ'!$A$3:$J$18</definedName>
    <definedName name="_xlnm._FilterDatabase" localSheetId="14" hidden="1">'Программы берем Иж'!$B$3:$D$82</definedName>
    <definedName name="_xlnm._FilterDatabase" localSheetId="7" hidden="1">'Процед каб'!$A$3:$E$3</definedName>
    <definedName name="_xlnm.Print_Titles" localSheetId="12">' Генет'!$2:$2</definedName>
    <definedName name="_xlnm.Print_Titles" localSheetId="5">' Криобанк'!$2:$2</definedName>
    <definedName name="_xlnm.Print_Titles" localSheetId="8">' манипуляц. дермат.'!$3:$3</definedName>
    <definedName name="_xlnm.Print_Titles" localSheetId="6">' манипуляц.гинек'!$3:$3</definedName>
    <definedName name="_xlnm.Print_Titles" localSheetId="3">' УЗИ'!$2:$2</definedName>
    <definedName name="_xlnm.Print_Titles" localSheetId="2">' Хирург и стац'!#REF!</definedName>
    <definedName name="_xlnm.Print_Titles" localSheetId="4">' ЭКО'!$2:$2</definedName>
    <definedName name="_xlnm.Print_Titles" localSheetId="14">'Программы берем Иж'!$2:$2</definedName>
    <definedName name="_xlnm.Print_Area" localSheetId="1">' консульт.приемы'!$C$2:$E$39</definedName>
    <definedName name="_xlnm.Print_Area" localSheetId="4">' ЭКО'!$A$1:$D$38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33" l="1"/>
  <c r="C7" i="33"/>
  <c r="C8" i="33"/>
  <c r="C9" i="33"/>
  <c r="C10" i="33"/>
  <c r="C11" i="33"/>
  <c r="C12" i="33"/>
  <c r="C13" i="33"/>
  <c r="C14" i="33"/>
  <c r="C15" i="33"/>
  <c r="C16" i="33"/>
  <c r="C17" i="33"/>
  <c r="C18" i="33"/>
  <c r="C19" i="33"/>
  <c r="C21" i="33"/>
  <c r="C23" i="33"/>
  <c r="C24" i="33"/>
  <c r="C25" i="33"/>
  <c r="C26" i="33"/>
  <c r="C27" i="33"/>
  <c r="C28" i="33"/>
  <c r="C29" i="33"/>
  <c r="C30" i="33"/>
  <c r="C31" i="33"/>
  <c r="C32" i="33"/>
  <c r="C33" i="33"/>
  <c r="C57" i="33"/>
  <c r="C58" i="33"/>
  <c r="A9" i="2"/>
  <c r="A10" i="2" s="1"/>
  <c r="A11" i="2" s="1"/>
  <c r="A12" i="2" s="1"/>
  <c r="A13" i="2" s="1"/>
  <c r="A14" i="2" s="1"/>
  <c r="A15" i="2" s="1"/>
  <c r="A27" i="2" s="1"/>
  <c r="A28" i="2" s="1"/>
  <c r="A31" i="2" s="1"/>
  <c r="A34" i="2" s="1"/>
  <c r="A39" i="2" s="1"/>
</calcChain>
</file>

<file path=xl/sharedStrings.xml><?xml version="1.0" encoding="utf-8"?>
<sst xmlns="http://schemas.openxmlformats.org/spreadsheetml/2006/main" count="1983" uniqueCount="1379">
  <si>
    <t>Код ЦРЗ</t>
  </si>
  <si>
    <t>Наименование медицинской услуги ЦРЗ</t>
  </si>
  <si>
    <t>228.1</t>
  </si>
  <si>
    <t>Первичная консультация главного врача, гинеколога-репродуктолога, к.м.н. Шестаковой О.В.</t>
  </si>
  <si>
    <t xml:space="preserve">B01.001.003 </t>
  </si>
  <si>
    <t>228.8</t>
  </si>
  <si>
    <t>219.4</t>
  </si>
  <si>
    <t>Повторная консультация главного врача, гинеколога-репродуктолога, к.м.н. Шестаковой О.В.</t>
  </si>
  <si>
    <t xml:space="preserve">B04.001.002 </t>
  </si>
  <si>
    <t>Консультация эмбриолога</t>
  </si>
  <si>
    <t xml:space="preserve">В01.006.001 </t>
  </si>
  <si>
    <t>227.01</t>
  </si>
  <si>
    <t>Первичная консультация уролога (андролога)</t>
  </si>
  <si>
    <t xml:space="preserve">B01.053.001 </t>
  </si>
  <si>
    <t>227.02</t>
  </si>
  <si>
    <t>Повторная консультация уролога (андролога)</t>
  </si>
  <si>
    <t xml:space="preserve">B01.053.002 </t>
  </si>
  <si>
    <t xml:space="preserve">B01.057.001 </t>
  </si>
  <si>
    <t>128.1</t>
  </si>
  <si>
    <t xml:space="preserve">B01.057.002 </t>
  </si>
  <si>
    <t>Первичная консультация акушер-гинеколога по беременности</t>
  </si>
  <si>
    <t xml:space="preserve">B01.001.004 </t>
  </si>
  <si>
    <t>97.1</t>
  </si>
  <si>
    <t>Повторная консультация акушер-гинеколога по беременности</t>
  </si>
  <si>
    <t xml:space="preserve">B01.001.005 </t>
  </si>
  <si>
    <t>101.2</t>
  </si>
  <si>
    <t>98.1</t>
  </si>
  <si>
    <t>Первичная консультация дерматовенеролога</t>
  </si>
  <si>
    <t xml:space="preserve">B01.008.001 </t>
  </si>
  <si>
    <t>98.2</t>
  </si>
  <si>
    <t>Повторная консультация дерматовенеролога</t>
  </si>
  <si>
    <t xml:space="preserve">B01.008.002 </t>
  </si>
  <si>
    <t>Первичная консультация семейной пары дерматовенеролога</t>
  </si>
  <si>
    <t>104.1</t>
  </si>
  <si>
    <t>Повторная консультация семейной пары дерматовенеролога</t>
  </si>
  <si>
    <t>Первичная консультация терапевта</t>
  </si>
  <si>
    <t xml:space="preserve">B01.047.001 </t>
  </si>
  <si>
    <t>117.2</t>
  </si>
  <si>
    <t>Повторная консультация терапевта</t>
  </si>
  <si>
    <t xml:space="preserve">B01.047.002 </t>
  </si>
  <si>
    <t xml:space="preserve">B01.023.001 </t>
  </si>
  <si>
    <t>Консультация психолога</t>
  </si>
  <si>
    <t xml:space="preserve">B01.070.009 </t>
  </si>
  <si>
    <t xml:space="preserve">B01.003.001 </t>
  </si>
  <si>
    <t>99.3</t>
  </si>
  <si>
    <t xml:space="preserve"> Консультация врача-анестезиолога</t>
  </si>
  <si>
    <t>Цена (руб)</t>
  </si>
  <si>
    <t xml:space="preserve">Определение времени свертываемости и кровотечения            </t>
  </si>
  <si>
    <t xml:space="preserve">Скрининг для госпитализации: Сифилис, ВИЧ, Гепатиты ВС          </t>
  </si>
  <si>
    <t>Забор крови</t>
  </si>
  <si>
    <t>Забор материала</t>
  </si>
  <si>
    <t>Расшифровка ЭКГ</t>
  </si>
  <si>
    <t xml:space="preserve">Соскоб на цитологию (шейка матки и цервикальный канал)         </t>
  </si>
  <si>
    <t xml:space="preserve">ПЦР на 6 инфекций             </t>
  </si>
  <si>
    <t xml:space="preserve">Антитела к ТПО              </t>
  </si>
  <si>
    <t xml:space="preserve">ЛГ                </t>
  </si>
  <si>
    <t xml:space="preserve">ФСГ                </t>
  </si>
  <si>
    <t xml:space="preserve">Пролактин                </t>
  </si>
  <si>
    <t xml:space="preserve">Прогестерон                </t>
  </si>
  <si>
    <t xml:space="preserve">Краснуха (антитела IgM, IgG) + авидность           </t>
  </si>
  <si>
    <t xml:space="preserve">Антимюллеров гормон               </t>
  </si>
  <si>
    <t>Посев на патогенную флору ( моча, сперма, отделяемое мочеполовыми органами, отделяемое слизистых, гной) с чувствительностью к антибиотикам.</t>
  </si>
  <si>
    <t xml:space="preserve">Антитромбин III               </t>
  </si>
  <si>
    <t xml:space="preserve">Определение группы крови и резус фактора           </t>
  </si>
  <si>
    <t xml:space="preserve">Эстрадиол                </t>
  </si>
  <si>
    <t xml:space="preserve">Т4 свободный               </t>
  </si>
  <si>
    <t xml:space="preserve">Тестостерон общий               </t>
  </si>
  <si>
    <t xml:space="preserve">Триглицериды                </t>
  </si>
  <si>
    <t xml:space="preserve">ТТГ </t>
  </si>
  <si>
    <t>Комплексное УЗИ-ТВУЗИ гинекология</t>
  </si>
  <si>
    <t xml:space="preserve">ПЦР на ВПЧ ВКР 16 18 типы          </t>
  </si>
  <si>
    <t xml:space="preserve">Глобулин, связывающий половые гормоны (ГСПГ)            </t>
  </si>
  <si>
    <t>Комплексное УЗИ -ТРУЗИ в урологии у мужчин (почки,мочевой пузырь,мошонка,ТРУЗИ)</t>
  </si>
  <si>
    <t xml:space="preserve">Ферритин                </t>
  </si>
  <si>
    <t xml:space="preserve">Цитомегаловирус (антитела IgM, IgG) + авидность           </t>
  </si>
  <si>
    <t xml:space="preserve">Токсоплазмоз (антитела IgM, IgG) + авидность           </t>
  </si>
  <si>
    <t xml:space="preserve">Д-Димер                </t>
  </si>
  <si>
    <t xml:space="preserve">АЛТ                </t>
  </si>
  <si>
    <t xml:space="preserve">АСТ                </t>
  </si>
  <si>
    <t xml:space="preserve">Холестерин                </t>
  </si>
  <si>
    <t xml:space="preserve">Глюкоза крови               </t>
  </si>
  <si>
    <t>УЗИ органов мошонки</t>
  </si>
  <si>
    <t>УЗИ, ТРУЗИ предстательной железы</t>
  </si>
  <si>
    <t>УЗИ (УЛЬТРАЗВУКОВАЯ ДИАГНОСТИКА)</t>
  </si>
  <si>
    <t>Цена</t>
  </si>
  <si>
    <t xml:space="preserve">A04.20.001 </t>
  </si>
  <si>
    <t>УЗИ матки и придатков</t>
  </si>
  <si>
    <t xml:space="preserve">A04.20.001.001 </t>
  </si>
  <si>
    <t>ТВУЗИ матки и придатков</t>
  </si>
  <si>
    <t>A04.30.001.001</t>
  </si>
  <si>
    <t>703.1</t>
  </si>
  <si>
    <t>703.2</t>
  </si>
  <si>
    <t>УЗИ беременности до 11-й недели</t>
  </si>
  <si>
    <t>A04.30.001.007</t>
  </si>
  <si>
    <t xml:space="preserve">A04.20.002 </t>
  </si>
  <si>
    <t>УЗИ молочных желез</t>
  </si>
  <si>
    <t xml:space="preserve">A04.20.003 </t>
  </si>
  <si>
    <t>Фолликулометрия (однократно)</t>
  </si>
  <si>
    <t>706.1</t>
  </si>
  <si>
    <t>Фолликулометрия</t>
  </si>
  <si>
    <t xml:space="preserve">A04.28.001 </t>
  </si>
  <si>
    <t>УЗИ почек и надпочечников</t>
  </si>
  <si>
    <t xml:space="preserve">A04.28.002.003 </t>
  </si>
  <si>
    <t>УЗИ мочевого пузыря</t>
  </si>
  <si>
    <t xml:space="preserve">A04.21.001 </t>
  </si>
  <si>
    <t>A04.20.001.004</t>
  </si>
  <si>
    <t>Цервикометрия (длина шейки матки)</t>
  </si>
  <si>
    <t xml:space="preserve">A04.28.003 </t>
  </si>
  <si>
    <t xml:space="preserve">A04.21.001.001 </t>
  </si>
  <si>
    <t xml:space="preserve">A04.16.001 </t>
  </si>
  <si>
    <t>УЗИ органов брюшной полости комплекс I (печень, ж/пузырь,поджелудочная железа, селезенка,почки)</t>
  </si>
  <si>
    <t xml:space="preserve">A04.06.001 </t>
  </si>
  <si>
    <t>УЗИ селезенки</t>
  </si>
  <si>
    <t>A04.16.001</t>
  </si>
  <si>
    <t>УЗИ органов брюшной полости комплекс II ( желчный пузырь, поджелудочная железа, печень, селезёнка)</t>
  </si>
  <si>
    <t xml:space="preserve">A04.09.001 </t>
  </si>
  <si>
    <t>УЗИ плевральных полостей</t>
  </si>
  <si>
    <t>A04.30.010</t>
  </si>
  <si>
    <t>Контрольное УЗИ ( гинекология)</t>
  </si>
  <si>
    <t>Контрольное ТВУЗИ ( гинекология)</t>
  </si>
  <si>
    <t>A04.12.024</t>
  </si>
  <si>
    <t>Допплер</t>
  </si>
  <si>
    <t>728.2</t>
  </si>
  <si>
    <t>Допплер при многоплодной беременности</t>
  </si>
  <si>
    <t>A04.30.001</t>
  </si>
  <si>
    <t>A04.30.001.008</t>
  </si>
  <si>
    <t xml:space="preserve">A04.15.001 </t>
  </si>
  <si>
    <t>УЗИ поджелудочной железы</t>
  </si>
  <si>
    <t xml:space="preserve">A04.14.001 </t>
  </si>
  <si>
    <t>УЗИ печени и желчного пузыря</t>
  </si>
  <si>
    <t xml:space="preserve">A04.22.001 </t>
  </si>
  <si>
    <t>УЗИ щитовидной железы</t>
  </si>
  <si>
    <t xml:space="preserve">A04.01.001  </t>
  </si>
  <si>
    <t>УЗИ мягких тканей</t>
  </si>
  <si>
    <t xml:space="preserve">A04.06.002 </t>
  </si>
  <si>
    <t>УЗИ лимфоузлов ( 1 группа)</t>
  </si>
  <si>
    <t xml:space="preserve">A12.12.003 </t>
  </si>
  <si>
    <t xml:space="preserve"> УЗИ вен нижних конечностей</t>
  </si>
  <si>
    <t>A04.01.002.001</t>
  </si>
  <si>
    <t>Определение тонико-эластичного индекса</t>
  </si>
  <si>
    <t xml:space="preserve">A04.14.002.001 </t>
  </si>
  <si>
    <t>УЗИ сократительной функции желчного пузыря</t>
  </si>
  <si>
    <t xml:space="preserve">A04.04.001 </t>
  </si>
  <si>
    <t>УЗИ суставов (2 одноименных сустава)(плечевые, локтевые, коленные, голеностопные, тазобедренные)</t>
  </si>
  <si>
    <t xml:space="preserve">A04.04.001.001 </t>
  </si>
  <si>
    <t>УЗИ тазобедренных суставов</t>
  </si>
  <si>
    <t xml:space="preserve">A04.04.001.005 </t>
  </si>
  <si>
    <t>УЗИ симфиза (лонное сочленение)</t>
  </si>
  <si>
    <t>A03.20.003.002</t>
  </si>
  <si>
    <t>Исследование на проходимость маточных труб методом УЗИ</t>
  </si>
  <si>
    <t>УЗИ определение пола плода (с 15 недели беременности)</t>
  </si>
  <si>
    <t xml:space="preserve">A04.01.002 </t>
  </si>
  <si>
    <t xml:space="preserve">УЗИ поверхностных структур (образований) с ЦДК </t>
  </si>
  <si>
    <t>МАНИПУЛЯЦИИ ГИНЕКОЛОГИЧЕСКИЕ</t>
  </si>
  <si>
    <t xml:space="preserve">A03.20.001 </t>
  </si>
  <si>
    <t>Кольпоскопия</t>
  </si>
  <si>
    <t>не нашла</t>
  </si>
  <si>
    <t>Исследование на проходимость маточных труб методом МСГ</t>
  </si>
  <si>
    <t xml:space="preserve">A11.20.021 </t>
  </si>
  <si>
    <t>Внутриматочное введение озонированного натрия хлорида 0.9%</t>
  </si>
  <si>
    <t xml:space="preserve">A11.20.012 </t>
  </si>
  <si>
    <t>131.1</t>
  </si>
  <si>
    <t>Ванночка влагалищная с озонированным натрия хлоридом 0.9%</t>
  </si>
  <si>
    <t>Внутриматочное введение лекарственного препарата</t>
  </si>
  <si>
    <t>Фотодинамическая терапия дисплазии, лейкоплакии вульвы, шейки матки 1 кат.</t>
  </si>
  <si>
    <t xml:space="preserve">A18.05.001 </t>
  </si>
  <si>
    <t>Плазмолифтинг (PRP-терапия) 1 кат. сложности (1 пробирка)</t>
  </si>
  <si>
    <t>A18.05.002</t>
  </si>
  <si>
    <t>159.1</t>
  </si>
  <si>
    <t>Плазмолифтинг (PRP-терапия) 2 кат. сложности (1 пробирка)</t>
  </si>
  <si>
    <t xml:space="preserve">A16.20.069  </t>
  </si>
  <si>
    <t>Удаление новообразования наружных половых органов, местная анестезия</t>
  </si>
  <si>
    <t xml:space="preserve">A05.30.001 </t>
  </si>
  <si>
    <t>400.4</t>
  </si>
  <si>
    <t xml:space="preserve">A11.20.011.001 </t>
  </si>
  <si>
    <t>Биопсия шейки матки радиоволновая (без гистологического исследования)</t>
  </si>
  <si>
    <t xml:space="preserve">A16.20.079 </t>
  </si>
  <si>
    <t>Аспирация эндометрия из полости матки зондом Пайпеля с гистологическим исследованием</t>
  </si>
  <si>
    <t xml:space="preserve">A16.20.084 </t>
  </si>
  <si>
    <t xml:space="preserve">A16.20.036.003 </t>
  </si>
  <si>
    <t>A16.20.036.004</t>
  </si>
  <si>
    <t>Радиоволновое вскрытие наботовых кист</t>
  </si>
  <si>
    <t xml:space="preserve">A11.20.015 </t>
  </si>
  <si>
    <t xml:space="preserve">A11.20.014  
</t>
  </si>
  <si>
    <t>106.3</t>
  </si>
  <si>
    <t>Удаление ВМС</t>
  </si>
  <si>
    <t>A11.01.013</t>
  </si>
  <si>
    <t xml:space="preserve">A11.20.041 </t>
  </si>
  <si>
    <t>Введение акушерского пессария (без стоимости пессария)</t>
  </si>
  <si>
    <t>PH-метрия влагалища</t>
  </si>
  <si>
    <t>616.2</t>
  </si>
  <si>
    <t>Определение беременности мочевым тестом</t>
  </si>
  <si>
    <t>МАНИПУЛЯЦИИ ДЕРМАТОЛОГА</t>
  </si>
  <si>
    <t xml:space="preserve">A24.01.004 </t>
  </si>
  <si>
    <t xml:space="preserve">Криодеструкция кожи </t>
  </si>
  <si>
    <t>309.1</t>
  </si>
  <si>
    <t xml:space="preserve">A16.01.017.001 </t>
  </si>
  <si>
    <t xml:space="preserve">Удаление доброкачественных новообразований кожи методом электрокоагуляции </t>
  </si>
  <si>
    <t>Удаление новообразования методом радиоволновой электрокоагуляции, 1 ед (папиллома, родинка, кондилома)</t>
  </si>
  <si>
    <t>311.4</t>
  </si>
  <si>
    <t xml:space="preserve">311.5 </t>
  </si>
  <si>
    <t>311.6</t>
  </si>
  <si>
    <t>ЛАБОРАТОРНАЯ ДИАГНОСТИКА</t>
  </si>
  <si>
    <t>Общеклинические анализы</t>
  </si>
  <si>
    <t xml:space="preserve">B03.016.004 </t>
  </si>
  <si>
    <t xml:space="preserve">B03.016.003 </t>
  </si>
  <si>
    <t xml:space="preserve">Полный анализ крови с лейкоцитарной формулой             </t>
  </si>
  <si>
    <t xml:space="preserve">A12.05.123 </t>
  </si>
  <si>
    <t xml:space="preserve">Ретикулоциты в крови                </t>
  </si>
  <si>
    <t xml:space="preserve">A12.05.006 </t>
  </si>
  <si>
    <t xml:space="preserve">B03.016.006 </t>
  </si>
  <si>
    <t xml:space="preserve">Полный анализ мочи с микроскопией              </t>
  </si>
  <si>
    <t xml:space="preserve">B03.016.014 </t>
  </si>
  <si>
    <t xml:space="preserve">Анализ мочи по Нечипоренко             </t>
  </si>
  <si>
    <t xml:space="preserve">A09.28.003.002 </t>
  </si>
  <si>
    <t xml:space="preserve">A09.28.027 </t>
  </si>
  <si>
    <t xml:space="preserve">Диастаза мочи               </t>
  </si>
  <si>
    <t>Диагностика COVID-19 и вирус гриппа А/В</t>
  </si>
  <si>
    <t xml:space="preserve">A26.08.027.001 </t>
  </si>
  <si>
    <t xml:space="preserve">ПЦР на коронавирус COVID-19             </t>
  </si>
  <si>
    <t>529.4</t>
  </si>
  <si>
    <t xml:space="preserve">ПЦР на коронавирус COVID-19 (cito)            </t>
  </si>
  <si>
    <t>529.3</t>
  </si>
  <si>
    <t>Экспресс-тест на определение антигена к коронавирусу SARS CoV-2</t>
  </si>
  <si>
    <t>959.1</t>
  </si>
  <si>
    <t xml:space="preserve">Экспресс-анализ на выявление антител (IgG и IgM) SARS-CoV-2 методом ИХА </t>
  </si>
  <si>
    <t>Иммунохроматографический экспресс-тест на определение вирусов гриппа А и гриппа В в мазке из носа</t>
  </si>
  <si>
    <t xml:space="preserve">Анализ на АТ к коронавирусу COVID-19 методом ИФА ( IgM качеств,  IgG колич.) </t>
  </si>
  <si>
    <t xml:space="preserve">A26.09.060 </t>
  </si>
  <si>
    <t>959.3</t>
  </si>
  <si>
    <t xml:space="preserve">Анализ на АТ к коронавирусу COVID-19 методом ИФА (Ig G) количествен. </t>
  </si>
  <si>
    <t>ПЦР- диагностика ЗППП (заболевания передающиеся половым путем)</t>
  </si>
  <si>
    <t xml:space="preserve">ПЦР на 1 инфекцию             </t>
  </si>
  <si>
    <t xml:space="preserve">ПЦР вируса Эпштейна-Барр              </t>
  </si>
  <si>
    <t xml:space="preserve">A26.20.009 </t>
  </si>
  <si>
    <t xml:space="preserve">ПЦР на ВПЧ ВКР скрининг            </t>
  </si>
  <si>
    <t xml:space="preserve">A26.20.009.006 </t>
  </si>
  <si>
    <t xml:space="preserve">A26.20.009.003 </t>
  </si>
  <si>
    <t xml:space="preserve">Программа ПЦР-Вирусные инфекции (ПЦР на герпес 6 типа (HHV-6), цитомегаловирус, вирус Эпштейн – Барр (EBV),   Кровь  </t>
  </si>
  <si>
    <t>Исследование микрофлоры урогенитального тракта</t>
  </si>
  <si>
    <t xml:space="preserve">A26.20.032.001 </t>
  </si>
  <si>
    <t xml:space="preserve">Фемофлор-16 (Исследование микрофлоры урогенитального тракта у женщин 16 показателей)        </t>
  </si>
  <si>
    <t>642.1</t>
  </si>
  <si>
    <t xml:space="preserve">Фемофлор Скрин               </t>
  </si>
  <si>
    <t xml:space="preserve">A26.21.036.001 </t>
  </si>
  <si>
    <t xml:space="preserve">Андрофлор                </t>
  </si>
  <si>
    <t xml:space="preserve">A26.20.016 </t>
  </si>
  <si>
    <t xml:space="preserve">Посев на грибы и чувствительность к антимикотикам          </t>
  </si>
  <si>
    <t xml:space="preserve">A26.20.001 </t>
  </si>
  <si>
    <t xml:space="preserve">A26.20.017.001 </t>
  </si>
  <si>
    <t xml:space="preserve">Посев отделяемого на аэробные инфекции с чувствительностью к антибиотикам.        </t>
  </si>
  <si>
    <t xml:space="preserve">A26.21.004 </t>
  </si>
  <si>
    <t xml:space="preserve">Посев на уреаплазму уреалитикум с чувствительностью к антибиотикам         </t>
  </si>
  <si>
    <t xml:space="preserve">Посев микоплазм с чувствительностью к антибиотикам           </t>
  </si>
  <si>
    <t>A26.20.050</t>
  </si>
  <si>
    <t>ДНК Streptococcus agalactiae (стрептококк группы В), соскоб, цервик. канал</t>
  </si>
  <si>
    <t xml:space="preserve">Посев отделяемого из зева на микрофлору и чувствительность к антибиотикам       </t>
  </si>
  <si>
    <t xml:space="preserve">Посев отделяемого из носа на микрофлору и чувствительность к антибиотикам       </t>
  </si>
  <si>
    <t xml:space="preserve">Посев отделяемого из уха на аэробные бактерии с определением чувcтвительности к антибиотикам     </t>
  </si>
  <si>
    <t>Микроскопия</t>
  </si>
  <si>
    <t xml:space="preserve">Микроскопия соскоба с окраской по Грамму           </t>
  </si>
  <si>
    <t xml:space="preserve">Микроскопия секрета предстательной железы             </t>
  </si>
  <si>
    <t xml:space="preserve">B03.053.002 </t>
  </si>
  <si>
    <t xml:space="preserve">Жидкостная цитология               </t>
  </si>
  <si>
    <t xml:space="preserve">B01.045.011 </t>
  </si>
  <si>
    <t>418.1</t>
  </si>
  <si>
    <t xml:space="preserve">Гистология новообразования               </t>
  </si>
  <si>
    <t>Инфекции</t>
  </si>
  <si>
    <t>130.1</t>
  </si>
  <si>
    <t xml:space="preserve">A26.05.035.002 </t>
  </si>
  <si>
    <t>625.1</t>
  </si>
  <si>
    <t>Комплексное обследование на TORCH инфекции с авидностью: Цитомегаловирус IgM,IgG; Токсоплазмоз IgM,IgG , Краснуха IgM,IgG, Герпес 1,2 типа</t>
  </si>
  <si>
    <t xml:space="preserve">A26.21.010.001 </t>
  </si>
  <si>
    <t xml:space="preserve">A26.06.045.002 </t>
  </si>
  <si>
    <t xml:space="preserve">A26.21.009 </t>
  </si>
  <si>
    <t xml:space="preserve">Герпес 1,2 типов + авидность            </t>
  </si>
  <si>
    <t xml:space="preserve">Вирус простого герпеса 6 типа (кол., кач.)          </t>
  </si>
  <si>
    <t xml:space="preserve">ИФА на хламидии (антитела IgM, IgG)           </t>
  </si>
  <si>
    <t xml:space="preserve">A26.05.012.001 </t>
  </si>
  <si>
    <t xml:space="preserve">Хламидия ИФА на IgM, IgA ; белок теплового шока CHSP60-IgG      </t>
  </si>
  <si>
    <t>660.1</t>
  </si>
  <si>
    <t xml:space="preserve">Белок теплового шока хламидий CHSP60-IgG             </t>
  </si>
  <si>
    <t xml:space="preserve">A26.20.005 </t>
  </si>
  <si>
    <t xml:space="preserve">Определение антител к Ureaplasma urealiticum Ig G, Ig A        </t>
  </si>
  <si>
    <t xml:space="preserve">Микоплазма пневмонии IgG (п/кол)             </t>
  </si>
  <si>
    <t xml:space="preserve">Микоплазма пневмонии IgM (п/кол)             </t>
  </si>
  <si>
    <t xml:space="preserve">Экспресс анализ крови на антитела к ВИЧ, сифилис, гепатит В и С     </t>
  </si>
  <si>
    <t xml:space="preserve">ИФА на сифилис              </t>
  </si>
  <si>
    <t>950.1</t>
  </si>
  <si>
    <t xml:space="preserve">Экспресс анализ крови на сифилис            </t>
  </si>
  <si>
    <t xml:space="preserve">A26.06.082 </t>
  </si>
  <si>
    <t>950.3</t>
  </si>
  <si>
    <t xml:space="preserve">РПГА на сифилис              </t>
  </si>
  <si>
    <t xml:space="preserve">ИФА на антитела к ВИЧ            </t>
  </si>
  <si>
    <t>251.1</t>
  </si>
  <si>
    <t xml:space="preserve">Экспресс анализ крови на антитела к ВИЧ          </t>
  </si>
  <si>
    <t xml:space="preserve">A26.06.036 </t>
  </si>
  <si>
    <t xml:space="preserve">ИФА на гепатит В             </t>
  </si>
  <si>
    <t xml:space="preserve">Антитела к антигену гепатита В (HBs)           </t>
  </si>
  <si>
    <t>954.4</t>
  </si>
  <si>
    <t xml:space="preserve">Экспресс анализ крови на гепатит В           </t>
  </si>
  <si>
    <t xml:space="preserve">A26.06.041 </t>
  </si>
  <si>
    <t xml:space="preserve">ИФА на гепатит С             </t>
  </si>
  <si>
    <t>955.5</t>
  </si>
  <si>
    <t xml:space="preserve">Экспресс анализ крови на гепатит С           </t>
  </si>
  <si>
    <t xml:space="preserve">A26.06.028 </t>
  </si>
  <si>
    <t xml:space="preserve">ИФА определение Ig M и Ig G к вирусу Эпштейна – Барр     </t>
  </si>
  <si>
    <t xml:space="preserve">Ат к гельминтам IgG (комплексное исследование): антитела к описторхам IgG, эхинококку IgG, токсокаре, IgG, трихинелле IgG </t>
  </si>
  <si>
    <t xml:space="preserve">A26.06.121 </t>
  </si>
  <si>
    <t xml:space="preserve">Ат к Ascaris IgG (аскарида)            </t>
  </si>
  <si>
    <t xml:space="preserve">A26.06.032 </t>
  </si>
  <si>
    <t xml:space="preserve">Ат к лямблии (суммарные)                  </t>
  </si>
  <si>
    <t xml:space="preserve">A26.06.033 </t>
  </si>
  <si>
    <t>628.1</t>
  </si>
  <si>
    <t>Хеликобактер пилори (антитела IgМ)</t>
  </si>
  <si>
    <t>Хеликобактер пилори (антитела IgG)</t>
  </si>
  <si>
    <t>Гормоны щитовидной железы</t>
  </si>
  <si>
    <t xml:space="preserve">A09.05.065 </t>
  </si>
  <si>
    <t xml:space="preserve">A12.06.046.001 </t>
  </si>
  <si>
    <t xml:space="preserve">АТ к рецепторам ТТГ (кол)            </t>
  </si>
  <si>
    <t xml:space="preserve">A12.06.045 </t>
  </si>
  <si>
    <t xml:space="preserve">A09.05.061 </t>
  </si>
  <si>
    <t xml:space="preserve">Т3 свободный               </t>
  </si>
  <si>
    <t xml:space="preserve">A09.05.060 </t>
  </si>
  <si>
    <t>603.1</t>
  </si>
  <si>
    <t xml:space="preserve">Т3 общий               </t>
  </si>
  <si>
    <t xml:space="preserve">A09.05.063 </t>
  </si>
  <si>
    <t xml:space="preserve">A09.05.064 </t>
  </si>
  <si>
    <t>604.1</t>
  </si>
  <si>
    <t xml:space="preserve">Т4 общий               </t>
  </si>
  <si>
    <t xml:space="preserve">A12.06.046 </t>
  </si>
  <si>
    <t xml:space="preserve">Антитела к ТГБ              </t>
  </si>
  <si>
    <t xml:space="preserve">A09.05.058 </t>
  </si>
  <si>
    <t xml:space="preserve">Паратиреоидный гормон               </t>
  </si>
  <si>
    <t>Репродуктивная панель гормонов. Прочие гормоны</t>
  </si>
  <si>
    <t xml:space="preserve">A09.05.131 </t>
  </si>
  <si>
    <t xml:space="preserve">A09.05.132 </t>
  </si>
  <si>
    <t xml:space="preserve">A09.05.087 </t>
  </si>
  <si>
    <t xml:space="preserve">A09.05.153 </t>
  </si>
  <si>
    <t xml:space="preserve">A09.05.078 </t>
  </si>
  <si>
    <t xml:space="preserve">A09.05.078.001 </t>
  </si>
  <si>
    <t xml:space="preserve">Тестостерон свободный               </t>
  </si>
  <si>
    <t>A09.05.090</t>
  </si>
  <si>
    <t xml:space="preserve">ХГЧ                </t>
  </si>
  <si>
    <t xml:space="preserve">Бета-ХГЧ свободный                </t>
  </si>
  <si>
    <t xml:space="preserve">A09.05.154 </t>
  </si>
  <si>
    <t xml:space="preserve">A09.30.002 </t>
  </si>
  <si>
    <t xml:space="preserve">АФП                </t>
  </si>
  <si>
    <t xml:space="preserve">A09.05.225 </t>
  </si>
  <si>
    <t xml:space="preserve">A09.05.146 </t>
  </si>
  <si>
    <t xml:space="preserve">Андростендион                </t>
  </si>
  <si>
    <t xml:space="preserve">A09.05.150 </t>
  </si>
  <si>
    <t xml:space="preserve">Дигидротестостерон         </t>
  </si>
  <si>
    <t xml:space="preserve">A09.05.149 </t>
  </si>
  <si>
    <t xml:space="preserve">ДГЭА-сульфат                </t>
  </si>
  <si>
    <t xml:space="preserve">A09.05.237 </t>
  </si>
  <si>
    <t xml:space="preserve">17-оксипрогестерон                </t>
  </si>
  <si>
    <t xml:space="preserve">Профиль Индекс свободных андрогенов, свободный тестостерон           </t>
  </si>
  <si>
    <t>A09.05.089</t>
  </si>
  <si>
    <t xml:space="preserve">Ассоциируемый с беременностью протеин А            </t>
  </si>
  <si>
    <t xml:space="preserve">A09.05.160 </t>
  </si>
  <si>
    <t xml:space="preserve">A09.05.066 </t>
  </si>
  <si>
    <t xml:space="preserve">СТГ (соматотропный гормон)             </t>
  </si>
  <si>
    <t xml:space="preserve">A09.05.135 </t>
  </si>
  <si>
    <t xml:space="preserve">Кортизол                </t>
  </si>
  <si>
    <t xml:space="preserve">A09.28.035 </t>
  </si>
  <si>
    <t>610.1</t>
  </si>
  <si>
    <t xml:space="preserve">Кортизол в суточной моче </t>
  </si>
  <si>
    <t>613.1</t>
  </si>
  <si>
    <t>Макропролактин, в т.ч. Пролактин (комплекс)</t>
  </si>
  <si>
    <t xml:space="preserve">A09.05.067 </t>
  </si>
  <si>
    <t xml:space="preserve">АКТГ (Адренокортикотропный гормон)              </t>
  </si>
  <si>
    <t>Биохимия</t>
  </si>
  <si>
    <t xml:space="preserve">A09.05.042 </t>
  </si>
  <si>
    <t xml:space="preserve">A09.05.041 </t>
  </si>
  <si>
    <t xml:space="preserve">A09.05.021 </t>
  </si>
  <si>
    <t xml:space="preserve">A09.05.018 </t>
  </si>
  <si>
    <t xml:space="preserve">Мочевая кислота               </t>
  </si>
  <si>
    <t xml:space="preserve">A09.05.017 </t>
  </si>
  <si>
    <t xml:space="preserve">Мочевина                </t>
  </si>
  <si>
    <t xml:space="preserve">A09.05.020 </t>
  </si>
  <si>
    <t xml:space="preserve">Креатинин                </t>
  </si>
  <si>
    <t xml:space="preserve">A09.05.043 </t>
  </si>
  <si>
    <t xml:space="preserve">Креатининкиназа                </t>
  </si>
  <si>
    <t xml:space="preserve">A09.05.046 </t>
  </si>
  <si>
    <t xml:space="preserve">Щелочная фосфатаза               </t>
  </si>
  <si>
    <t xml:space="preserve">A09.05.010 </t>
  </si>
  <si>
    <t xml:space="preserve">Общий белок               </t>
  </si>
  <si>
    <t xml:space="preserve">A09.05.045 </t>
  </si>
  <si>
    <t>A09.05.173</t>
  </si>
  <si>
    <t xml:space="preserve">Липаза                </t>
  </si>
  <si>
    <t xml:space="preserve">A09.05.011 </t>
  </si>
  <si>
    <t xml:space="preserve">Альбумин                </t>
  </si>
  <si>
    <t xml:space="preserve">A09.05.026 </t>
  </si>
  <si>
    <t>910.1</t>
  </si>
  <si>
    <t xml:space="preserve">Липидограмма (холестерин, ЛПВП, ЛПНП и индекс атерегенности, триглицериды)         </t>
  </si>
  <si>
    <t xml:space="preserve">A09.05.025 </t>
  </si>
  <si>
    <t xml:space="preserve">A12.05.011 </t>
  </si>
  <si>
    <t xml:space="preserve">Определение железосвязывающей способности сыворотки (ОЖСС)            </t>
  </si>
  <si>
    <t xml:space="preserve">A09.05.007 </t>
  </si>
  <si>
    <t xml:space="preserve">Определение железа сыворотки крови             </t>
  </si>
  <si>
    <t xml:space="preserve">A09.05.083 </t>
  </si>
  <si>
    <t xml:space="preserve">Гликозилированный гемоглобин Hb A1             </t>
  </si>
  <si>
    <t xml:space="preserve">A09.05.076 </t>
  </si>
  <si>
    <t xml:space="preserve">A09.05.008 </t>
  </si>
  <si>
    <t xml:space="preserve">Трансферрин                </t>
  </si>
  <si>
    <t xml:space="preserve">A09.05.023 </t>
  </si>
  <si>
    <t xml:space="preserve">A12.22.005 </t>
  </si>
  <si>
    <t>918.2</t>
  </si>
  <si>
    <t xml:space="preserve">Глюкозотолерантный тест               </t>
  </si>
  <si>
    <t xml:space="preserve">A09.05.124 </t>
  </si>
  <si>
    <t xml:space="preserve">Серотонин крови               </t>
  </si>
  <si>
    <t xml:space="preserve">Калий и Натрий, хлориды           </t>
  </si>
  <si>
    <t xml:space="preserve">A09.05.039 </t>
  </si>
  <si>
    <t xml:space="preserve">ЛДГ                </t>
  </si>
  <si>
    <t xml:space="preserve">A09.05.044 </t>
  </si>
  <si>
    <t xml:space="preserve">ГГТП (гаммаглутаминтранспептидаза)               </t>
  </si>
  <si>
    <t xml:space="preserve">A09.05.235 </t>
  </si>
  <si>
    <t xml:space="preserve">Витамин D суммарный (25-ОН витамин D2 и 25-ОН витамин D3, общий результат)  </t>
  </si>
  <si>
    <t xml:space="preserve">A12.06.060 </t>
  </si>
  <si>
    <t xml:space="preserve">Витамин В12               </t>
  </si>
  <si>
    <t xml:space="preserve">A09.05.080 </t>
  </si>
  <si>
    <t xml:space="preserve">Фолиевая кислота               </t>
  </si>
  <si>
    <t xml:space="preserve">A09.05.127 </t>
  </si>
  <si>
    <t xml:space="preserve">Магний                </t>
  </si>
  <si>
    <t xml:space="preserve">A09.05.206 </t>
  </si>
  <si>
    <t xml:space="preserve">Кальций ионизированный               </t>
  </si>
  <si>
    <t xml:space="preserve">A09.05.033 </t>
  </si>
  <si>
    <t xml:space="preserve">Фосфор                </t>
  </si>
  <si>
    <t xml:space="preserve">A09.05.032 </t>
  </si>
  <si>
    <t>Кальций</t>
  </si>
  <si>
    <t xml:space="preserve">A09.05.274 </t>
  </si>
  <si>
    <t xml:space="preserve">A09.05.214 </t>
  </si>
  <si>
    <t xml:space="preserve">Гомоцистеин                </t>
  </si>
  <si>
    <t xml:space="preserve">A09.05.119 </t>
  </si>
  <si>
    <t xml:space="preserve">Кальцитонин                </t>
  </si>
  <si>
    <t xml:space="preserve">Коагулологические исследования. Тромбозы </t>
  </si>
  <si>
    <t xml:space="preserve">A12.05.027 </t>
  </si>
  <si>
    <t xml:space="preserve">МНО                </t>
  </si>
  <si>
    <t xml:space="preserve">A09.05.050 </t>
  </si>
  <si>
    <t xml:space="preserve">Фибриноген                </t>
  </si>
  <si>
    <t xml:space="preserve">A12.05.039 </t>
  </si>
  <si>
    <t xml:space="preserve">АЧТВ                </t>
  </si>
  <si>
    <t>933.1</t>
  </si>
  <si>
    <t xml:space="preserve">АЧТВ к ВА              </t>
  </si>
  <si>
    <t xml:space="preserve">A09.05.051.001 </t>
  </si>
  <si>
    <t xml:space="preserve">A09.05.047 </t>
  </si>
  <si>
    <t>926.2</t>
  </si>
  <si>
    <t xml:space="preserve">A12.05.028 </t>
  </si>
  <si>
    <t xml:space="preserve">Тромбиновое время               </t>
  </si>
  <si>
    <t xml:space="preserve">Протромбиновый индекс ПТИ              </t>
  </si>
  <si>
    <t xml:space="preserve">A09.05.125 </t>
  </si>
  <si>
    <t xml:space="preserve">Протеин C               </t>
  </si>
  <si>
    <t xml:space="preserve">A09.05.126 </t>
  </si>
  <si>
    <t xml:space="preserve">Протеин S               </t>
  </si>
  <si>
    <t xml:space="preserve">A09.05.056 </t>
  </si>
  <si>
    <t xml:space="preserve">Инсулин                </t>
  </si>
  <si>
    <t>621.1</t>
  </si>
  <si>
    <t xml:space="preserve">Инсулинорезистентность (инсулин,глюкоза, индекс HOMA-IR)     </t>
  </si>
  <si>
    <t xml:space="preserve">A09.05.205 </t>
  </si>
  <si>
    <t xml:space="preserve">С-пептид                </t>
  </si>
  <si>
    <t>Онкомаркеры</t>
  </si>
  <si>
    <t xml:space="preserve">A09.05.130 </t>
  </si>
  <si>
    <t>ПСА общий</t>
  </si>
  <si>
    <t xml:space="preserve">A09.05.202 </t>
  </si>
  <si>
    <t xml:space="preserve">CA-125                </t>
  </si>
  <si>
    <t xml:space="preserve">A09.05.300 </t>
  </si>
  <si>
    <t xml:space="preserve">НЕ4                </t>
  </si>
  <si>
    <t xml:space="preserve">A09.05.201 </t>
  </si>
  <si>
    <t xml:space="preserve">СА-19-9 онкомаркер рака желудка и поджелудочной железы          </t>
  </si>
  <si>
    <t xml:space="preserve">A09.05.231 </t>
  </si>
  <si>
    <t xml:space="preserve">СА-15-3 онкомаркер рака молочной железы            </t>
  </si>
  <si>
    <t xml:space="preserve">A08.30.002 </t>
  </si>
  <si>
    <t xml:space="preserve">Раково-эмбриональный антиген (РЭА)              </t>
  </si>
  <si>
    <t>Иммунология. Прочие</t>
  </si>
  <si>
    <t xml:space="preserve">A09.05.054.001 </t>
  </si>
  <si>
    <t xml:space="preserve">Иммуноглубулин IgE общий              </t>
  </si>
  <si>
    <t xml:space="preserve">Иммуноглобулины IgA, IgM, IgG             </t>
  </si>
  <si>
    <t xml:space="preserve">A09.05.009 </t>
  </si>
  <si>
    <t xml:space="preserve">С-реактивный белок               </t>
  </si>
  <si>
    <t xml:space="preserve">A12.06.019 </t>
  </si>
  <si>
    <t xml:space="preserve">Ревматоидный фактор               </t>
  </si>
  <si>
    <t xml:space="preserve">A12.06.015 </t>
  </si>
  <si>
    <t xml:space="preserve">Антистрептолизин-О                </t>
  </si>
  <si>
    <t>A12.05.007.004</t>
  </si>
  <si>
    <t>940.1</t>
  </si>
  <si>
    <t xml:space="preserve">Исследование антител к антигенам эритроцитов (антитела к резус-фактору)         </t>
  </si>
  <si>
    <t xml:space="preserve">A12.06.030 </t>
  </si>
  <si>
    <t xml:space="preserve">Антитела к фосфолипидам IgG, IgМ суммарные (колич.)          </t>
  </si>
  <si>
    <t xml:space="preserve">A12.06.057 </t>
  </si>
  <si>
    <t>685.1</t>
  </si>
  <si>
    <t xml:space="preserve">АНФ (Антинуклеарный фактор на клеточной линии HЕp-2) с определением 6 типов свечения </t>
  </si>
  <si>
    <t>Копрологические исследования</t>
  </si>
  <si>
    <t xml:space="preserve">B03.016.010 </t>
  </si>
  <si>
    <t>Копрологическое исследование кала</t>
  </si>
  <si>
    <t xml:space="preserve">A09.19.001 </t>
  </si>
  <si>
    <t xml:space="preserve">Анализ кала на скрытую кровь </t>
  </si>
  <si>
    <t xml:space="preserve">A26.19.010 </t>
  </si>
  <si>
    <t>Микроскопия кала на простейшие и яйца гельминтов</t>
  </si>
  <si>
    <t xml:space="preserve">A26.05.016 </t>
  </si>
  <si>
    <t>Исследование микробиоценоза кишечника на дисбактериоз с чувствительностью к антибиотикам</t>
  </si>
  <si>
    <t>ГЕНЕТИЧЕСКИЕ ИССЛЕДОВАНИЯ</t>
  </si>
  <si>
    <t>232.9</t>
  </si>
  <si>
    <t>Неинвазивный пренатальный ДНК скрининг на синдром Дауна с определ. пола плода (НИПС Т21)</t>
  </si>
  <si>
    <t>254.1</t>
  </si>
  <si>
    <t>НИПТ стандартная панель</t>
  </si>
  <si>
    <t>255.1</t>
  </si>
  <si>
    <t>Неинвазивный прентальный ДНК тест на 31 синдром с определением пола плода. Расширенная панель НИПС</t>
  </si>
  <si>
    <t>Полное секвенирование генома</t>
  </si>
  <si>
    <t>Полное секвенирование экзома</t>
  </si>
  <si>
    <t>232.5</t>
  </si>
  <si>
    <t xml:space="preserve"> Преимплантационное генетическое тестирование комплексное ПГТ-А по 24 хромосомам методом NGS+ методом КФ-ПЦР (за 1 эмбрион)</t>
  </si>
  <si>
    <t>232.5.1</t>
  </si>
  <si>
    <t xml:space="preserve"> Преимплантационное генетическое тестирование комплексное ПГТ-А по 24 хромосомам методом NGS+ методом КФ-ПЦР (за 1 эмбрион) ПОВТОРНОЕ ИССЛ-Е</t>
  </si>
  <si>
    <t>Разработка индивидуальной тест-системы для ПГД моногенного заболевания (КФ-ПЦР)</t>
  </si>
  <si>
    <t xml:space="preserve">251.2 </t>
  </si>
  <si>
    <t>Разработка индивидуальной тест-системы для ПГД моногенного семейного заболевания/транслокации (КФ-ПЦР)</t>
  </si>
  <si>
    <t>ПГД моногенного семейного заболевания (1 эмбрион)</t>
  </si>
  <si>
    <t>Определение мутаций в генах BRAF, KRAS и NRAS</t>
  </si>
  <si>
    <t xml:space="preserve">Подтверждение мутации, выявленной при NGS секвенированием по Сэнгеру у трио	</t>
  </si>
  <si>
    <t>Подтверждение мутации, выявленной при NGS секвенированием по Сэнгеру</t>
  </si>
  <si>
    <t>Анализ полиморфизмов в генах фолатного цикла</t>
  </si>
  <si>
    <t>Установление отцовства дородовое, неинвазивное</t>
  </si>
  <si>
    <t>232.72</t>
  </si>
  <si>
    <t>Неинвазивное определение пола плода. Экспертный тест</t>
  </si>
  <si>
    <t>232.8</t>
  </si>
  <si>
    <t xml:space="preserve">Неинвазивное определение резус-фактора плода по крови матери  </t>
  </si>
  <si>
    <t>Проведение типирования генов HLA II класса локус DRB</t>
  </si>
  <si>
    <t>663.1</t>
  </si>
  <si>
    <t>Проведение типирования генов HLA II класса локус DQA1</t>
  </si>
  <si>
    <t>663.2</t>
  </si>
  <si>
    <t>Проведение типирования генов HLA II класса локус DQB1</t>
  </si>
  <si>
    <t>663.3</t>
  </si>
  <si>
    <t>HLA генотипирование II класса для пары (комплексное обследование)(HLA-DQA1, HLA-DQB1, HLA-DRB1) на одного пациента</t>
  </si>
  <si>
    <t xml:space="preserve">Анализ кариотипа 1 пациента </t>
  </si>
  <si>
    <t>Тромбофилия (расширенная панель)</t>
  </si>
  <si>
    <t>241.1</t>
  </si>
  <si>
    <t>Тромбофилия (базовая панель)</t>
  </si>
  <si>
    <t>241.2</t>
  </si>
  <si>
    <t>Фактор коагуляции V (F5 Фактор Лейдена)</t>
  </si>
  <si>
    <t>Выявление микроделеций в факторе азооспермии ( AZF - фактор)</t>
  </si>
  <si>
    <t>Синдром Жильбера</t>
  </si>
  <si>
    <t>254.2</t>
  </si>
  <si>
    <t>НИПТ базовая панель</t>
  </si>
  <si>
    <t>225.1</t>
  </si>
  <si>
    <t>Тест на родство, 25 маркеров (2 участника)</t>
  </si>
  <si>
    <t xml:space="preserve"> Хромосомный микроматричный анализ пренатальный</t>
  </si>
  <si>
    <t xml:space="preserve">Расширенный анализ кариотипа с выявлением хромосомных аберраций  </t>
  </si>
  <si>
    <t>225.2</t>
  </si>
  <si>
    <t xml:space="preserve"> ДНК -профилирование 25 аутосомных ДНК маркеров/ дополнительный участник, информационный</t>
  </si>
  <si>
    <t xml:space="preserve">225.2.1 </t>
  </si>
  <si>
    <t xml:space="preserve"> Сравнение профилей/калькуляция родства до 3 степени</t>
  </si>
  <si>
    <t>237.1</t>
  </si>
  <si>
    <t xml:space="preserve"> Тест на определение отцовство/материнство для 2х участников (отец+реб/мать+реб) 25 маркеров</t>
  </si>
  <si>
    <t xml:space="preserve"> ДНК-тест My expert</t>
  </si>
  <si>
    <t xml:space="preserve"> Скрининг на носительство наследственных заболеваний "Базовый"</t>
  </si>
  <si>
    <t xml:space="preserve"> Выделение ДНК из нестандартного образца 1 чел</t>
  </si>
  <si>
    <t>Подготовка эмбрионов, ооцитов, спермы к транспортировке, оформление сопроводительной документации</t>
  </si>
  <si>
    <t>Биопсия яичка, придатка яичка с обработкой сперматозоидов (метод ТESA-PESA в процедуре ЭКО) (без ст-ти наркоза)</t>
  </si>
  <si>
    <t>209.9</t>
  </si>
  <si>
    <t xml:space="preserve">A11.21.002 </t>
  </si>
  <si>
    <t>Биопсия предстательной железы с гистологическим исследованием</t>
  </si>
  <si>
    <t>209.7</t>
  </si>
  <si>
    <t xml:space="preserve">A11.21.005 </t>
  </si>
  <si>
    <t>A11.30.012</t>
  </si>
  <si>
    <t>Механический хэтчинг</t>
  </si>
  <si>
    <t>209.4</t>
  </si>
  <si>
    <t xml:space="preserve">A11.20.029 </t>
  </si>
  <si>
    <t>Донорская спермодоза (в т.ч. разморозка и подготовка к процедуре)</t>
  </si>
  <si>
    <t>Замороженные  донорские ооциты в Протоколе ЭКО (1 ед)</t>
  </si>
  <si>
    <t xml:space="preserve">A11.20.017 </t>
  </si>
  <si>
    <t xml:space="preserve">A11.30.010 </t>
  </si>
  <si>
    <t xml:space="preserve">A11.20.034 </t>
  </si>
  <si>
    <t xml:space="preserve">A11.20.030.001 </t>
  </si>
  <si>
    <t>220.3</t>
  </si>
  <si>
    <t xml:space="preserve">A11.20.028 </t>
  </si>
  <si>
    <t>220.12</t>
  </si>
  <si>
    <t>ЛЕЧЕНИЕ БЕСПЛОДИЯ. ЭКО</t>
  </si>
  <si>
    <t>АМБУЛАТОРНАЯ ТЕРАПИЯ МЕДИЦИНСКИМИ ПРЕПАРАТАМИ ДЛЯ СТИМУЛЯЦИИ СУПЕРОВУЛЯЦИИ</t>
  </si>
  <si>
    <t xml:space="preserve">A11.01.002 </t>
  </si>
  <si>
    <t xml:space="preserve">Подкожное введение лекарственных препаратов </t>
  </si>
  <si>
    <t>200.71</t>
  </si>
  <si>
    <t>Инъекция препарата Оргалутран 25мг (цена за 1 ампулу)</t>
  </si>
  <si>
    <t>300.21</t>
  </si>
  <si>
    <t>Инъекция препарата ХГЧ 500ед</t>
  </si>
  <si>
    <t>300.2</t>
  </si>
  <si>
    <t>Инъекция препарата ХГЧ 1000ед</t>
  </si>
  <si>
    <t>300.35</t>
  </si>
  <si>
    <t>Инъекция препарата ХГЧ 1500ед</t>
  </si>
  <si>
    <t>300.33</t>
  </si>
  <si>
    <t>Инъекция препарата ХГЧ 5000ед</t>
  </si>
  <si>
    <t>200.9</t>
  </si>
  <si>
    <t>Инъекция препарата Декапептил (цена за 1 ампулу)</t>
  </si>
  <si>
    <t>300.40</t>
  </si>
  <si>
    <t xml:space="preserve">Вагинальное введение  препарата Утрожестан 200 мг №14 </t>
  </si>
  <si>
    <t>A11.20.032</t>
  </si>
  <si>
    <t xml:space="preserve">A11.20.032 </t>
  </si>
  <si>
    <t xml:space="preserve">A11.20.031 </t>
  </si>
  <si>
    <t>221.2</t>
  </si>
  <si>
    <t>221.1</t>
  </si>
  <si>
    <t>КРИОБАНК</t>
  </si>
  <si>
    <t>330.8</t>
  </si>
  <si>
    <t xml:space="preserve">Местная анестезия </t>
  </si>
  <si>
    <t xml:space="preserve">B01.003.004.001 </t>
  </si>
  <si>
    <t>311.3</t>
  </si>
  <si>
    <t xml:space="preserve">Удаление доброкачественных новообразований кожи </t>
  </si>
  <si>
    <t>A16.01.019</t>
  </si>
  <si>
    <t>311.2</t>
  </si>
  <si>
    <t>A16.01.018</t>
  </si>
  <si>
    <t>311.1</t>
  </si>
  <si>
    <t xml:space="preserve">A16.01.017 </t>
  </si>
  <si>
    <t>ЛАЗЕРНАЯ ХИРУРГИЯ</t>
  </si>
  <si>
    <t>УСЛУГИ ПРОЦЕДУРНОГО КАБИНЕТА</t>
  </si>
  <si>
    <t xml:space="preserve">A06.12.012.001 </t>
  </si>
  <si>
    <t xml:space="preserve">Артериально-стимулированный венозный забор крови </t>
  </si>
  <si>
    <t xml:space="preserve">A11.02.002 </t>
  </si>
  <si>
    <t xml:space="preserve">Внутримышечное введение лекарственных препаратов </t>
  </si>
  <si>
    <t>Внутримышечная инъекция</t>
  </si>
  <si>
    <t xml:space="preserve">A11.12.003 </t>
  </si>
  <si>
    <t xml:space="preserve">Внутривенное введение лекарственных препаратов </t>
  </si>
  <si>
    <t>Внутривенная инъекция</t>
  </si>
  <si>
    <t>205.1</t>
  </si>
  <si>
    <t>Введение препарата ВРТ (без стоимости препарата)</t>
  </si>
  <si>
    <t>A11.12.003.002</t>
  </si>
  <si>
    <t xml:space="preserve">Непрерывное внутривенное введение лекарственных препаратов </t>
  </si>
  <si>
    <t xml:space="preserve">A12.10.001 </t>
  </si>
  <si>
    <t xml:space="preserve">Электрокардиография с физической нагрузкой </t>
  </si>
  <si>
    <t xml:space="preserve">A05.10.004 </t>
  </si>
  <si>
    <t xml:space="preserve">Расшифровка, описание и интерпретация электрокардиографических данных </t>
  </si>
  <si>
    <t>208.1</t>
  </si>
  <si>
    <t xml:space="preserve">A16.30.069 </t>
  </si>
  <si>
    <t xml:space="preserve">Снятие послеоперационных швов (лигатур) </t>
  </si>
  <si>
    <t>Снятие послеоперационных швов</t>
  </si>
  <si>
    <t>Подкожное введение медпрепарата</t>
  </si>
  <si>
    <t xml:space="preserve">A15.01.001 </t>
  </si>
  <si>
    <t xml:space="preserve">Наложение повязки при нарушении целостности кожных покровов </t>
  </si>
  <si>
    <t>210.1</t>
  </si>
  <si>
    <t>Ранозаживляющая повязка на теле</t>
  </si>
  <si>
    <t>210.2</t>
  </si>
  <si>
    <t>Ранозаживляющая повязка на руке</t>
  </si>
  <si>
    <t>918.1</t>
  </si>
  <si>
    <t>Экспресс анализ на глюкозу</t>
  </si>
  <si>
    <t>Пересмотр цены</t>
  </si>
  <si>
    <t>Пересмотр калькуляции</t>
  </si>
  <si>
    <t xml:space="preserve">Примечание </t>
  </si>
  <si>
    <t>+</t>
  </si>
  <si>
    <t>-</t>
  </si>
  <si>
    <t>А09.05.023</t>
  </si>
  <si>
    <t>A11.20.005</t>
  </si>
  <si>
    <t>A26.08.046.001</t>
  </si>
  <si>
    <t>200.26</t>
  </si>
  <si>
    <t>200.27</t>
  </si>
  <si>
    <t xml:space="preserve"> Введение п/о Дюфастон 0,01 № 112 табл </t>
  </si>
  <si>
    <t>300.32</t>
  </si>
  <si>
    <t xml:space="preserve"> Курсовая подготовка эндометрия Прогиновой</t>
  </si>
  <si>
    <t>300.44</t>
  </si>
  <si>
    <t>А27.20.001.002</t>
  </si>
  <si>
    <t>А27.20.001.003</t>
  </si>
  <si>
    <t>А27.20.001.001</t>
  </si>
  <si>
    <t>А27.05.061.001</t>
  </si>
  <si>
    <t>А27.05.061.002</t>
  </si>
  <si>
    <t>А10.20.001.001</t>
  </si>
  <si>
    <t>A27.05.040</t>
  </si>
  <si>
    <t>A27.05.</t>
  </si>
  <si>
    <t>В03.045.030</t>
  </si>
  <si>
    <t>В03.006.001</t>
  </si>
  <si>
    <t>В03.006.002</t>
  </si>
  <si>
    <t>А27.20.001</t>
  </si>
  <si>
    <t>A12.05.010</t>
  </si>
  <si>
    <t>А121.05.013</t>
  </si>
  <si>
    <t>B03.005.004</t>
  </si>
  <si>
    <t>B03.005.009</t>
  </si>
  <si>
    <t>А27.05</t>
  </si>
  <si>
    <t>Лазерная деструкция доброкачественных новообразований кожи до 10 мм</t>
  </si>
  <si>
    <t>Лазерная деструкция доброкачественных новообразований кожи более  10 мм</t>
  </si>
  <si>
    <t>Лазерная деструкция доброкачественных новообразований кожи более  15 мм</t>
  </si>
  <si>
    <t xml:space="preserve">Удаление доброкачественного новообразования кожи радиоволновое до 10 мм </t>
  </si>
  <si>
    <t xml:space="preserve">Удаление доброкачественного новообразования кожи радиоволновое от 10 мм </t>
  </si>
  <si>
    <t xml:space="preserve">Удаление доброкачественного новообразования кожи радиоволновое от 15 мм </t>
  </si>
  <si>
    <t xml:space="preserve">Криодеструкция доброкачественных новообразований кожи от 10 ед </t>
  </si>
  <si>
    <t xml:space="preserve">Криодеструкция доброкачественных новообразований кожи до 10 ед </t>
  </si>
  <si>
    <t>A09.28.029</t>
  </si>
  <si>
    <t>Инъекция препарата Менопур 1 МЕ</t>
  </si>
  <si>
    <t>Инъекция препарата Примапур 1 МЕ</t>
  </si>
  <si>
    <t>Введение/удаление гормонального противозачаточного импланта (без стоимости импланта)</t>
  </si>
  <si>
    <t>Код по номенклатуре 804н</t>
  </si>
  <si>
    <t>200.22.1</t>
  </si>
  <si>
    <t>200.61.1</t>
  </si>
  <si>
    <t>A14.08.006</t>
  </si>
  <si>
    <t>A11.20.024</t>
  </si>
  <si>
    <t xml:space="preserve">A11.20.024 </t>
  </si>
  <si>
    <t>A06.20.001</t>
  </si>
  <si>
    <t xml:space="preserve">ЭКГ без расшифровки </t>
  </si>
  <si>
    <t>А11.20.000</t>
  </si>
  <si>
    <t>A09.20.011</t>
  </si>
  <si>
    <t>Введение бусерелина 0,15 мг/доза (1 доза)</t>
  </si>
  <si>
    <t>Введение бусерелина 28,05 мг/(1 флакон)</t>
  </si>
  <si>
    <t>Введение п/о клостилбегит 50мг - 1 табл.</t>
  </si>
  <si>
    <t>300.29.2</t>
  </si>
  <si>
    <t>Увеличение больших половых губ</t>
  </si>
  <si>
    <t xml:space="preserve">ЭСТЕТИЧЕСКАЯ ГИНЕКОЛОГИЯ </t>
  </si>
  <si>
    <t>С-8.2</t>
  </si>
  <si>
    <t>НЕИНВАЗИВНЫЙ ПРЕНАТАЛЬНЫЙ ТЕСТ MGiEASY на определение наличия у плода Трисомии по 21, 13 и 18 хромосоме (синдромы Дауна, Патау, Эдвардса) +анеуплоидии (Синдром Тернера, синдром Клайнфельтера, Трисомия Х, Синдром Якобса, Синдром ХХУУ)  + определение пола</t>
  </si>
  <si>
    <t>14 рабочих дней</t>
  </si>
  <si>
    <t>С-8.3</t>
  </si>
  <si>
    <t>НЕИНВАЗИВНЫЙ ПРЕНАТАЛЬНЫЙ ТЕСТ MGiEASY на определение наличия у плода Трисомии по 22, 21, 18, 16, 13 и 9 хромосоме + анеуплоидии (Синдром Тернера, синдром Клайнфельтера, Трисомия Х, Синдром Якобса, Синдром ХХУУ) + определение пола</t>
  </si>
  <si>
    <t>8 раб. дней</t>
  </si>
  <si>
    <t>С-7.4</t>
  </si>
  <si>
    <t>НЕИНВАЗИВНЫЙ ПРЕНАТАЛЬНЫЙ ТЕСТ VERAgene на определение наличия у плода Трисомии по 21, 13 и 18 хромосоме (синдромы Дауна, Патау, Эдвардса) + моногенные заболевания + микроделеции (потери участков хромосом) + анеуплоидии половых хромосом Х, У + определение пола</t>
  </si>
  <si>
    <t>303.12</t>
  </si>
  <si>
    <t>303.11</t>
  </si>
  <si>
    <t>Нитевой лифтинг промежности</t>
  </si>
  <si>
    <t>303.10</t>
  </si>
  <si>
    <t>Биоревитализация интимной зоны</t>
  </si>
  <si>
    <t>303.9</t>
  </si>
  <si>
    <t>Парауретральное введение филлера 
(Лечение недержания)</t>
  </si>
  <si>
    <t>303.8</t>
  </si>
  <si>
    <t>Аугментация клитора и точки G</t>
  </si>
  <si>
    <t>159.2</t>
  </si>
  <si>
    <t xml:space="preserve"> Плазмолифтинг (комплекс зоны вульвы и влагалища/4 пробирки)</t>
  </si>
  <si>
    <t xml:space="preserve">A16.01.026 </t>
  </si>
  <si>
    <t xml:space="preserve">Внутрикожная контурная пластика </t>
  </si>
  <si>
    <t xml:space="preserve">A16.20.030 </t>
  </si>
  <si>
    <t xml:space="preserve">Восстановление вульвы и промежности </t>
  </si>
  <si>
    <t xml:space="preserve">Введение лекарственных препаратов интравагинально </t>
  </si>
  <si>
    <t xml:space="preserve"> НИПТ MGiEASY (3 трисомии+5 анеуплоидий X, Y) + определение пола</t>
  </si>
  <si>
    <t xml:space="preserve"> НИПТ MGiEASY (6 трисомий+5 анеуплоидий X, Y)+определение пола</t>
  </si>
  <si>
    <t xml:space="preserve"> НИПТ MGiEASY (все  хромосомы+5 анеуплоидий X, Y)+определение пола</t>
  </si>
  <si>
    <t xml:space="preserve"> Тест ДНК фрагментации сперматозоидов</t>
  </si>
  <si>
    <t>300.45</t>
  </si>
  <si>
    <t>Введение препрата Пролютекс (1 упак.)</t>
  </si>
  <si>
    <t>A 26 . 20</t>
  </si>
  <si>
    <t>B 03 . 016</t>
  </si>
  <si>
    <t>A 26 . 31 . 004</t>
  </si>
  <si>
    <t>A08.20.012.001</t>
  </si>
  <si>
    <t>A26.06.082.005, A 26.05.021.002, A 26.06.036.001, A26.05.019.001</t>
  </si>
  <si>
    <t xml:space="preserve">A26.06.018.000.01 </t>
  </si>
  <si>
    <t>A26.06.057</t>
  </si>
  <si>
    <t>A26.06.049.001</t>
  </si>
  <si>
    <t>A26.05.020.002.</t>
  </si>
  <si>
    <t>A 12 . 06 . 071</t>
  </si>
  <si>
    <t>A09.05.078, A09.05.160</t>
  </si>
  <si>
    <t>ПИКСИ (Подготовка и селекция сперматозоидов путем оценки связвания с гиалуроном)</t>
  </si>
  <si>
    <t>220.6</t>
  </si>
  <si>
    <t>A27.21.001</t>
  </si>
  <si>
    <t>A09.21.000</t>
  </si>
  <si>
    <t>Утверждаю</t>
  </si>
  <si>
    <t>Директор</t>
  </si>
  <si>
    <t>__________________М.Г. Лукина</t>
  </si>
  <si>
    <t>Общество с ограниченной ответственностью "Центр репродуктивного здоровья"</t>
  </si>
  <si>
    <t>ИНН 1831097900</t>
  </si>
  <si>
    <t>ПРЕЙСКУРАНТ ЦЕН НА МЕДИЦИНСКИЕ УСЛУГИ</t>
  </si>
  <si>
    <t xml:space="preserve">г. Ижевск </t>
  </si>
  <si>
    <t xml:space="preserve"> PRP-терапия яичников</t>
  </si>
  <si>
    <t>А26.19.070.001</t>
  </si>
  <si>
    <t>А26.06.056</t>
  </si>
  <si>
    <t>A 11.20.030.001</t>
  </si>
  <si>
    <t>96.2</t>
  </si>
  <si>
    <t>106.4</t>
  </si>
  <si>
    <t xml:space="preserve">A22.20.004, A22.20.004.007, A22.20.004.009 </t>
  </si>
  <si>
    <t>Врожденная гиперплазия коры надпочечников (адреногенитальный синдром)</t>
  </si>
  <si>
    <t xml:space="preserve">Первичная консультация ведущего гинеколога-репродуктолога </t>
  </si>
  <si>
    <t>Первичная консультация гинеколога-хирурга</t>
  </si>
  <si>
    <t>Повторная консультация гинеколога-хирурга</t>
  </si>
  <si>
    <t>2625 ( в т.ч. НДС)</t>
  </si>
  <si>
    <t>Женские наследственные опухоли</t>
  </si>
  <si>
    <t>А27.05.00</t>
  </si>
  <si>
    <t>А11.021.011</t>
  </si>
  <si>
    <t>А27.05.061.023</t>
  </si>
  <si>
    <t>А7.05.01.015</t>
  </si>
  <si>
    <t>ХИРУРГИЯ И СТАЦИОНАР</t>
  </si>
  <si>
    <t>Гинекология оперативная</t>
  </si>
  <si>
    <t>А03.20.003</t>
  </si>
  <si>
    <t xml:space="preserve">Гистероскопия диагностическая </t>
  </si>
  <si>
    <t>А16.20.099.004</t>
  </si>
  <si>
    <t>322.1</t>
  </si>
  <si>
    <t>Гистерорезектоскопия 1 категория сложности (полипэктомия, удаление синехий)</t>
  </si>
  <si>
    <t>322.2</t>
  </si>
  <si>
    <t>Гистерорезектоскопия 2 категории сложности (субмукозная миома до 3,0 см, рассечение перегородки)</t>
  </si>
  <si>
    <t>322.3</t>
  </si>
  <si>
    <t>Гистерорезектоскопия 3 категории сложности (субмукозная миома более 3,0 см)</t>
  </si>
  <si>
    <t>А16.20.001</t>
  </si>
  <si>
    <t>319.1</t>
  </si>
  <si>
    <t>Лапароскопия. Удаление кист яичника (цистэктомия) с двух сторон</t>
  </si>
  <si>
    <t>А16.20.038</t>
  </si>
  <si>
    <t>321.1</t>
  </si>
  <si>
    <t>А16.20.</t>
  </si>
  <si>
    <t>321.3</t>
  </si>
  <si>
    <t>Лапароскопия. Дриллинг при СПКЯ</t>
  </si>
  <si>
    <t>321.5</t>
  </si>
  <si>
    <t>Лапароскопия, хромосальпингоскопия, гистероскопия</t>
  </si>
  <si>
    <t>А03.20.003.001</t>
  </si>
  <si>
    <t>324.1</t>
  </si>
  <si>
    <t>324.2</t>
  </si>
  <si>
    <t>324.3</t>
  </si>
  <si>
    <t>А16.20.026</t>
  </si>
  <si>
    <t>А16.20.041.001</t>
  </si>
  <si>
    <t>А16.20.041</t>
  </si>
  <si>
    <t>328.1</t>
  </si>
  <si>
    <t>А16.20.010.002</t>
  </si>
  <si>
    <t>350.1</t>
  </si>
  <si>
    <t>А16.20.010.001</t>
  </si>
  <si>
    <t>352.2</t>
  </si>
  <si>
    <t>А16.20.024</t>
  </si>
  <si>
    <t>Пластика стенок влагалища и промежности</t>
  </si>
  <si>
    <t>А16.20</t>
  </si>
  <si>
    <t>А16.20.081</t>
  </si>
  <si>
    <t>А16.20.030</t>
  </si>
  <si>
    <t>Гименопластика - Восстановление девственной плевы</t>
  </si>
  <si>
    <t>А16.20.006</t>
  </si>
  <si>
    <t xml:space="preserve">A16.20.036.001 </t>
  </si>
  <si>
    <t>А14.20.001</t>
  </si>
  <si>
    <t>Послеоперационная обработка влагалища</t>
  </si>
  <si>
    <t>Перевязка гинекологическая</t>
  </si>
  <si>
    <t>Лапароскопическая тотальная гистерэктомия (экстирпация матки)</t>
  </si>
  <si>
    <t>А16.20.042.001</t>
  </si>
  <si>
    <t xml:space="preserve">Установка субуретрального слинга TVT-O (уретропексия) при недержании мочи у женщин (без стоимости эндопротеза - ленты урологической) </t>
  </si>
  <si>
    <t>375.1.</t>
  </si>
  <si>
    <t xml:space="preserve">Эндопротез лента урологическая установка при операции по установке субуретрального слинга  </t>
  </si>
  <si>
    <t>А16.28.086</t>
  </si>
  <si>
    <t>Удаление полипов уретры у женщин</t>
  </si>
  <si>
    <t>Послеоперационный уход</t>
  </si>
  <si>
    <t>В01.001.007, В01.053.006,  В01.057.005</t>
  </si>
  <si>
    <t>331.16</t>
  </si>
  <si>
    <t>Ежедневный осмотр врачом акушером-гинекологом с наблюдением и уходом среднего и младшего медицинского персонала в стационаре (1 койко-день)</t>
  </si>
  <si>
    <t>333.1</t>
  </si>
  <si>
    <t>Осмотр врачом акушером-гинекологом с наблюдением и уходом среднего и младшего медицинского персонала в стационаре (до 4-х часов)</t>
  </si>
  <si>
    <t>Наркоз</t>
  </si>
  <si>
    <t>В01.003.004.009</t>
  </si>
  <si>
    <t>Наркоз внутривенный</t>
  </si>
  <si>
    <t>В01.003.004.010</t>
  </si>
  <si>
    <t>330.3</t>
  </si>
  <si>
    <t>Наркоз Интубационный с севораном (до 1 часа)</t>
  </si>
  <si>
    <t>330.4</t>
  </si>
  <si>
    <t>Наркоз Интубационный с пропофолом (свыше 1 часа)</t>
  </si>
  <si>
    <t>330.5</t>
  </si>
  <si>
    <t>Наркоз Интубационный с севораном (свыше 1 часа)</t>
  </si>
  <si>
    <t>В01.003.004.007</t>
  </si>
  <si>
    <t>330.7</t>
  </si>
  <si>
    <t>Спинномозговая анестезия</t>
  </si>
  <si>
    <t>330.9</t>
  </si>
  <si>
    <t xml:space="preserve"> Парацервикальная анестезия</t>
  </si>
  <si>
    <t xml:space="preserve">Белок в суточной моче            </t>
  </si>
  <si>
    <t>951.1</t>
  </si>
  <si>
    <t xml:space="preserve">A26.06.081
A26.06.081.001 A26.06.081.002 
A26.06.081.003 
A26.05.013.001 
 </t>
  </si>
  <si>
    <t>A 26.06.82.002</t>
  </si>
  <si>
    <t xml:space="preserve">A09.05.056 
A09.05.023 </t>
  </si>
  <si>
    <t xml:space="preserve">A26.09.036.001 
A26.09.036.002 </t>
  </si>
  <si>
    <t xml:space="preserve">A26.05.011.001
A26.05.011.002  </t>
  </si>
  <si>
    <t xml:space="preserve">A26.06.071 
A26.06.071.001 
A26.06.071.002 
A26.06.071.003 </t>
  </si>
  <si>
    <t xml:space="preserve">A26.08.060.001 
A26.08.060.002 </t>
  </si>
  <si>
    <t xml:space="preserve">A26.06.018 
A26.06.018.001 
A26.06.018.002 
A26.06.018.003 </t>
  </si>
  <si>
    <t>A26.06.082.005, 
A 26.05.021.002, 
A 26.06.036.001, 
A26.05.019.001</t>
  </si>
  <si>
    <t xml:space="preserve">A26.06.062
A26.06.024
A26.06.025 
A26.06.080 
A26.06.079 </t>
  </si>
  <si>
    <t xml:space="preserve">A09.05.026 
A09.05.028 
A09.05.025 </t>
  </si>
  <si>
    <t xml:space="preserve">A09.05.030 
A09.05.031 
A09.05.034 </t>
  </si>
  <si>
    <t xml:space="preserve">A12.05.015 
A12.05.016 </t>
  </si>
  <si>
    <t xml:space="preserve">A09.05.054.002 
A09.05.054.003 
A09.05.054.004 </t>
  </si>
  <si>
    <t>Диагностика сахарного диабета</t>
  </si>
  <si>
    <t>333.2</t>
  </si>
  <si>
    <t>Осмотр врачом акушером-гинекологом с наблюдением и уходом среднего и младшего медицинского персонала в стационаре (в предоперационный день)</t>
  </si>
  <si>
    <t>290.1</t>
  </si>
  <si>
    <t>174.1</t>
  </si>
  <si>
    <t>Консультативный прием врача гинеколога-сексолога Гуляшиновой А.Д.</t>
  </si>
  <si>
    <t>Повторный прием врача гинеколога-сексолога Гуляшиновой А.Д.</t>
  </si>
  <si>
    <t xml:space="preserve">B01.042.001 </t>
  </si>
  <si>
    <t>Криоконсервация эмбрионов 1 соломина</t>
  </si>
  <si>
    <t>221.2.1</t>
  </si>
  <si>
    <t>Криоконсервация эмбрионов более 5ти соломин</t>
  </si>
  <si>
    <t>A11.20.033</t>
  </si>
  <si>
    <t>221.0.1</t>
  </si>
  <si>
    <t>Криоконсервация материала  1 пробирка после TEZE</t>
  </si>
  <si>
    <t>Криоконсервация ооцитов 1 носитель</t>
  </si>
  <si>
    <t>A04.20.003.003</t>
  </si>
  <si>
    <t>220.7</t>
  </si>
  <si>
    <t>220.9</t>
  </si>
  <si>
    <t>Оплодотворение и культивирование эмбриона с обработкой спермы с использованием чипов (дополнительно к коду 220.7 или 220.8)</t>
  </si>
  <si>
    <t>220.10</t>
  </si>
  <si>
    <t>Внутриматочный перенос эмбриона</t>
  </si>
  <si>
    <t>221.1.1</t>
  </si>
  <si>
    <t>A11.20.007</t>
  </si>
  <si>
    <t>226.5</t>
  </si>
  <si>
    <t>Внутриматочная инсеминация</t>
  </si>
  <si>
    <t>330.15</t>
  </si>
  <si>
    <t>699.1</t>
  </si>
  <si>
    <t>Анестезиологическое пособие для ВРТ</t>
  </si>
  <si>
    <t>Разморозка ооцитов/эмбрионов</t>
  </si>
  <si>
    <t>Разморозка спермы</t>
  </si>
  <si>
    <t>221.1.2</t>
  </si>
  <si>
    <t>Криоконсервация спермы  1 пробирка</t>
  </si>
  <si>
    <t>Консультация терапевта Шаляпиной Н.В. (30 мин.)</t>
  </si>
  <si>
    <t>117.8</t>
  </si>
  <si>
    <t>117.7</t>
  </si>
  <si>
    <t>Консультация терапевта Шаляпиной Н.В. (60 мин.)</t>
  </si>
  <si>
    <t>209.6.2</t>
  </si>
  <si>
    <t>290.1.1</t>
  </si>
  <si>
    <t>EmbryoGlue</t>
  </si>
  <si>
    <t>220.13</t>
  </si>
  <si>
    <t>Эмбриологическая работа при криопереносе</t>
  </si>
  <si>
    <t>A11.20.017</t>
  </si>
  <si>
    <t>699.3</t>
  </si>
  <si>
    <t>Препараты ВРТ</t>
  </si>
  <si>
    <t>200.1</t>
  </si>
  <si>
    <t xml:space="preserve"> Инъекция препарата Овитрель</t>
  </si>
  <si>
    <t>200.5</t>
  </si>
  <si>
    <t>Инъекция препарата Гонал Ф (цена за 1 МЕ)</t>
  </si>
  <si>
    <t>200.7</t>
  </si>
  <si>
    <t>Внутриматочный перенос эмбриона со средой Эмбриоглю</t>
  </si>
  <si>
    <t xml:space="preserve">Вагинальное введение препарата Утрожестан 200 мг №14 </t>
  </si>
  <si>
    <t>Инъекция препарата Цетротид 25мг (цена за 1 ампулу)</t>
  </si>
  <si>
    <t>A11.01.003</t>
  </si>
  <si>
    <t>A11.01.004</t>
  </si>
  <si>
    <t>331.17</t>
  </si>
  <si>
    <t>Ежедневный осмотр врачом акушером-гинекологом с наблюдением и уходом среднего и младшего медицинского персонала в стационаре (1 койко-день в одноместной палате)</t>
  </si>
  <si>
    <t>Коэффициент насыщения трансферрина</t>
  </si>
  <si>
    <t>А12.05.019</t>
  </si>
  <si>
    <t>Оплодотворение и культивирование эмбрионов, обработка спермы партнера/мужа/донора в программе ЭКО (к коду 214)</t>
  </si>
  <si>
    <t>Оплодотворение и культивирование эмбриона с фактором роста (дополнительно к коду 220.7 или 220.8)</t>
  </si>
  <si>
    <t>96.3</t>
  </si>
  <si>
    <t>Консультация  психолога (4 консультации)</t>
  </si>
  <si>
    <t xml:space="preserve">КОНСУЛЬТАТИВНЫЙ ПРИЕМ </t>
  </si>
  <si>
    <t>Герпесовирусные инфекции: вирус герпеса 6-го типа, цитомегаловирус, вирус Эпштейна-Барр (сокоб, кач.)</t>
  </si>
  <si>
    <t>Вирус Эпштейн-Барр IgG к капсидному АГ (кол.)</t>
  </si>
  <si>
    <t>Бактериологическое исследование микробиоценоза кишечника (дисбактериоз) посев</t>
  </si>
  <si>
    <t>Анализ микробиоты по Осипову (биотоп "Тонкая кишка")</t>
  </si>
  <si>
    <t>А26.30.005</t>
  </si>
  <si>
    <t>А09.05.273</t>
  </si>
  <si>
    <t>А12.06.060.012</t>
  </si>
  <si>
    <t>А26.06.029.002</t>
  </si>
  <si>
    <t>А26.05.016</t>
  </si>
  <si>
    <t>A 26.05.033.001, А26.06.022, А26.05.011.001</t>
  </si>
  <si>
    <t>Преимплационное генетическое тестирование моногенного заболевания (разработка  тест-системы и тестирование до 10 образцов)</t>
  </si>
  <si>
    <t xml:space="preserve">ПГТ-СП транслокаций: комплексное исследование: выявление несбалансированных транслокаций и вывление числовых и структурных аберраций хромосом </t>
  </si>
  <si>
    <t>225.4</t>
  </si>
  <si>
    <t>ДНК -профилирование 20 аутосомных ДНК маркеров/ дополнительный участник, информационный</t>
  </si>
  <si>
    <t>ПЦР на 12 инфекций  АКЦИЯ</t>
  </si>
  <si>
    <t>ПЦР на ВПЧ ВКР-14-генотип-вирусная нагрузка</t>
  </si>
  <si>
    <t>ПЦР на ВПЧ скрининг Квант-15</t>
  </si>
  <si>
    <t>A 09.07. 004</t>
  </si>
  <si>
    <t>A 26.31.004</t>
  </si>
  <si>
    <t>A 26.25.001</t>
  </si>
  <si>
    <t>A 08. 20 . 017 . 001</t>
  </si>
  <si>
    <t xml:space="preserve">A08.20.019 </t>
  </si>
  <si>
    <t xml:space="preserve">Соскоб на цитологию (отделяемое молочных желез)         </t>
  </si>
  <si>
    <t>A08.20.017.001         A08.20.017.002</t>
  </si>
  <si>
    <t>416.1</t>
  </si>
  <si>
    <t xml:space="preserve">Жидкостная цитология соскобов шейки матки и цервикального канала с определением ВПЧ типов 16,18,31,33,35,39,45,51,52,56,58,59              </t>
  </si>
  <si>
    <t xml:space="preserve">Антитела к вирусу простого герпеса 2-го типа IgG  </t>
  </si>
  <si>
    <t>Антитела к вирусу кори IgG</t>
  </si>
  <si>
    <t>А12.06.038</t>
  </si>
  <si>
    <t>Антитела к ХГЧ</t>
  </si>
  <si>
    <t>А09.05.117</t>
  </si>
  <si>
    <t>605.1</t>
  </si>
  <si>
    <t>Тиреоглобулин</t>
  </si>
  <si>
    <t>А09.05.203</t>
  </si>
  <si>
    <t>Ингибин В</t>
  </si>
  <si>
    <t xml:space="preserve">Билирубин общий, прямой               </t>
  </si>
  <si>
    <t xml:space="preserve">Амилаза общая               </t>
  </si>
  <si>
    <t xml:space="preserve">Определение цинка (кровь, фотометрия)            </t>
  </si>
  <si>
    <t>943.1</t>
  </si>
  <si>
    <t>Железо (кровь) методом масс-спектрометрии</t>
  </si>
  <si>
    <t>Антифосфолипидный синдром (комплекс)</t>
  </si>
  <si>
    <t>ПЦР-определение антигенов Helicobacter Pylori в кале</t>
  </si>
  <si>
    <t>415.1</t>
  </si>
  <si>
    <t xml:space="preserve">Антитела  к стероидпродуцирующим клеткам яичника             </t>
  </si>
  <si>
    <t xml:space="preserve">Спермограмма. Комплекс: микроскопическое исследование спермы, тест Крюгера, MAR-тест (IgG)
</t>
  </si>
  <si>
    <t>Диагностика эндометрия</t>
  </si>
  <si>
    <t>230.2.1</t>
  </si>
  <si>
    <t>Раздельное диагностическое выскабливание полости матки и цервикального канала</t>
  </si>
  <si>
    <t>230.6</t>
  </si>
  <si>
    <t>Гистероскопия, удаление ВМС или ее фрагментов</t>
  </si>
  <si>
    <t>106.3.1</t>
  </si>
  <si>
    <t>Удаление внутриматочной спирали (в т.ч. в условиях операционной)</t>
  </si>
  <si>
    <t>Диагностика, лечение шейки матки</t>
  </si>
  <si>
    <t>417.1</t>
  </si>
  <si>
    <t>Биопсия шейки матки 1-го участка в условиях операционной</t>
  </si>
  <si>
    <t>417.2</t>
  </si>
  <si>
    <t>Биопсия шейки матки каждого последующего участка в условиях операционной (к коду 417.1)</t>
  </si>
  <si>
    <t>414.1</t>
  </si>
  <si>
    <t>Выскабливание цервикального канала в условиях операционной. Получение соскоба с шейки матки</t>
  </si>
  <si>
    <t>Вульва, влагалище</t>
  </si>
  <si>
    <t>Биопсия вульвы 1-го участка вульвы в условиях операционной</t>
  </si>
  <si>
    <t>391.1</t>
  </si>
  <si>
    <t>Биопсия вульвы/влагалища каждого последующего участка вульвы/влагалища (к кодам 3941, 391.2,392)</t>
  </si>
  <si>
    <t>391.2</t>
  </si>
  <si>
    <t>Биопсия влагалища 1-го участка в условиях операционной</t>
  </si>
  <si>
    <t>364.1</t>
  </si>
  <si>
    <t>Рассечение девственной плевы. (Хирургическая дефлорация)</t>
  </si>
  <si>
    <t>Удаление новообразования влагалища. (Удаление кисты влагалища, кисты бартолиниевой железы)</t>
  </si>
  <si>
    <t>Резекция малых половых губ (лабиопластика) 1 категории сложности</t>
  </si>
  <si>
    <t>365.1</t>
  </si>
  <si>
    <t>Резекция малых половых губ (лабиопластика) 2 категории сложности</t>
  </si>
  <si>
    <t>365.2</t>
  </si>
  <si>
    <t>Пластика малых половых губ (пластика капюшона клитора)</t>
  </si>
  <si>
    <t>Операции по поводу бесплодия на придатках матки</t>
  </si>
  <si>
    <t>Лапароскопия диагностическая</t>
  </si>
  <si>
    <t>Лапароскопия, хромосальпингоскопия (без гистероскопии)</t>
  </si>
  <si>
    <t>321.4.1</t>
  </si>
  <si>
    <t>Лапароскопия, хромолапароскопия, тубэктомия с одной стороны, гистероскопия</t>
  </si>
  <si>
    <t>321.4.2</t>
  </si>
  <si>
    <t>Лапароскопия, хромолапароскопия, тубэктомия с двух сторон, гистероскопия</t>
  </si>
  <si>
    <t>326.1</t>
  </si>
  <si>
    <t>Лапароскопическая пункция фолликулов (при выраженных спаечных процессах)</t>
  </si>
  <si>
    <t>Операция на придатках /лапароскопия</t>
  </si>
  <si>
    <t>Лапароскопия. Удаление паратубарных кист или тубэктомия с одной стороны</t>
  </si>
  <si>
    <t>328.0</t>
  </si>
  <si>
    <t>Лапароскопия. Стерилизация/ двусторонняя тубэктомия</t>
  </si>
  <si>
    <t xml:space="preserve">Лапароскопия. Удаление кист яичника (цистэктомия) с одной стороны </t>
  </si>
  <si>
    <t>Лапароскопическое удаление придатков матки с одной стороны</t>
  </si>
  <si>
    <t>350.0</t>
  </si>
  <si>
    <t>Лапароскопическое удаление придатков матки с двух сторон</t>
  </si>
  <si>
    <t>А16.20.038     А16.20.001</t>
  </si>
  <si>
    <t>Операции на матке</t>
  </si>
  <si>
    <t>Лапароскопическая миомэктомия при узле до 5,0 см в диаметре</t>
  </si>
  <si>
    <t>Лапароскопическая миомэктомия при узле более 5,0 см в диаметре</t>
  </si>
  <si>
    <t>324.4</t>
  </si>
  <si>
    <t>Лапароскопическая миомэктомия при узле более 5,0 см в диаметре с временной окклюзией</t>
  </si>
  <si>
    <t>Лапароскопическая субтотальная гистерэктомия (ампутация матки)</t>
  </si>
  <si>
    <t>352.3</t>
  </si>
  <si>
    <t>Лапароскопическая субтотальная гистерэктомия, включая манипуляции на придатках</t>
  </si>
  <si>
    <t>362.3</t>
  </si>
  <si>
    <t>Лапароскопическая  метропластика при несостоятельности рубца</t>
  </si>
  <si>
    <t>Лапароскопическая промонтофиксация матки или культи влагалища (без стоимости сетчатого импланта)</t>
  </si>
  <si>
    <t>362.2</t>
  </si>
  <si>
    <t>Лапароскопическая промонтофиксация матки или  влагалища с гистерэктомией (без стоимости сетчатого импланта)</t>
  </si>
  <si>
    <t>362.4</t>
  </si>
  <si>
    <t>Лапароскопическая пектопексия матки или культи влагалища (без стоимости сетчатого импланта)</t>
  </si>
  <si>
    <t>326.6</t>
  </si>
  <si>
    <t xml:space="preserve">Введение противоспаечного геля Антиадгезин 5,0 мл со стоимостью </t>
  </si>
  <si>
    <t>389.1</t>
  </si>
  <si>
    <t>Введение противоспаечного геля Антиадгезин без стоимости препарата</t>
  </si>
  <si>
    <t>Полостные операции/лапаротомия</t>
  </si>
  <si>
    <t>Лапаротомия. Удаление кисты яичников маточной трубы, удаление придатков</t>
  </si>
  <si>
    <t xml:space="preserve">Лапаротомия. Удаление придатков (кисты более 8,0 см) </t>
  </si>
  <si>
    <t>324.5</t>
  </si>
  <si>
    <t>Лапаротомия. Миомэктомия (узлы до 5 см)</t>
  </si>
  <si>
    <t>324.6</t>
  </si>
  <si>
    <t>Лапаротомия. Миомэктомия (узлы более 5 см)</t>
  </si>
  <si>
    <t>Лапаротомия. Миомэктомия (узлы более 8 см)</t>
  </si>
  <si>
    <t>Лапаротомия. Субтотальная гистерэктомия (ампутация матки) матка до 12 нед.</t>
  </si>
  <si>
    <t>352.1</t>
  </si>
  <si>
    <t>Лапаротомия. Субтотальная гистерэктомия (ампутация матки) матка больше 12 нед.</t>
  </si>
  <si>
    <t>352.4</t>
  </si>
  <si>
    <t>Лапаротомия. Тотальная гистерэктомия (экстирпация матки) с придатками (Матка до 12 нед.)</t>
  </si>
  <si>
    <t>352.5</t>
  </si>
  <si>
    <t>Лапаротомия. Тотальная гистерэктомия (экстирпация матки) с придатками (Матка свыше 12 нед.)</t>
  </si>
  <si>
    <t>352.6</t>
  </si>
  <si>
    <t>Метропластика лапаротомическая</t>
  </si>
  <si>
    <t>Пластические операции и влагалищным доступом</t>
  </si>
  <si>
    <t>353.1</t>
  </si>
  <si>
    <t>Пластика передней стенки влагалища</t>
  </si>
  <si>
    <t>353.2</t>
  </si>
  <si>
    <t>Пластика задней стенки влагалища и промежности</t>
  </si>
  <si>
    <t>Сакроспинальная фиксация матки или купола влагалища с пластикой стенок влагалища с использованием сетчатого импланта</t>
  </si>
  <si>
    <t>373.1</t>
  </si>
  <si>
    <t>Манчестерская операция. Ампутация шейки матки влагалищным доступом, без кольпорафии</t>
  </si>
  <si>
    <t>Манчестерская операция – Ампутация шейки матки с пластикой стенок влагалища</t>
  </si>
  <si>
    <t>Влагалищная гистерэктомия с лапароскопической ассистенцией, с пластикой стенок влагалища</t>
  </si>
  <si>
    <t>А16.20.011.003</t>
  </si>
  <si>
    <t>Лапароскопическая тотальная гистерэктомия с придатками (экстирпация матки с придатками)</t>
  </si>
  <si>
    <t>А16.20.014</t>
  </si>
  <si>
    <t>А16.20.035</t>
  </si>
  <si>
    <t>А16.20.039</t>
  </si>
  <si>
    <t>А11.20.019</t>
  </si>
  <si>
    <t>А11.20.040</t>
  </si>
  <si>
    <t>А11.20.004</t>
  </si>
  <si>
    <t>А11.20.021</t>
  </si>
  <si>
    <t>А11.20.040        А11.20.004</t>
  </si>
  <si>
    <t>А03.30.008</t>
  </si>
  <si>
    <t>А16.20.014.001</t>
  </si>
  <si>
    <t>А11.20.008</t>
  </si>
  <si>
    <t>А11.20.015</t>
  </si>
  <si>
    <t>А11.20.011</t>
  </si>
  <si>
    <t>A16.20.091.001</t>
  </si>
  <si>
    <t xml:space="preserve">Прочие процедуры </t>
  </si>
  <si>
    <t>А10.20.001</t>
  </si>
  <si>
    <t>А10.20.001.003</t>
  </si>
  <si>
    <t>В03.006.001.804</t>
  </si>
  <si>
    <t>Лапароскопия, хромолапароскопия, дриллинг яичников, гистероскопия диагностическая</t>
  </si>
  <si>
    <t>Лапароскопия, хромосальпингоскопия, дриллинг яичников</t>
  </si>
  <si>
    <t>А16.20.002</t>
  </si>
  <si>
    <t>321.6</t>
  </si>
  <si>
    <t>Лапароскопия, хромосальпингоскопия,  дриллинг яичников, одностороняя тубэктомия</t>
  </si>
  <si>
    <t>А16.20.003</t>
  </si>
  <si>
    <t>321.7</t>
  </si>
  <si>
    <t>Лапароскопия, хромосальпингоскопия,  дриллинг яичников, двухстороняя тубэктомия</t>
  </si>
  <si>
    <t>Удаление очагов эндометриоза / Рассечение и иссечение спаек малого таза лапароскопическим доступом (дополнительно к основной операции)</t>
  </si>
  <si>
    <t>А16.30.036</t>
  </si>
  <si>
    <t>Удаление эндометриоза послеоперационного рубца</t>
  </si>
  <si>
    <t>Гистологические исследования</t>
  </si>
  <si>
    <t>200.4</t>
  </si>
  <si>
    <t>Инъекция препарата Пурегон 1МЕ</t>
  </si>
  <si>
    <t xml:space="preserve">Введение п/о Дюфастон 0,01 № 112 табл </t>
  </si>
  <si>
    <t>Курсовая подготовка эндометрия Прогиновой</t>
  </si>
  <si>
    <t>Осмотр врачом акушером-гинекологом с наблюдением и уходом среднего и младшего медицинского персонала в стационаре ВРТ (до 4-х часов)</t>
  </si>
  <si>
    <t>A27.05.037.002</t>
  </si>
  <si>
    <t>242.1</t>
  </si>
  <si>
    <t>Анализ числа (CAG)-повторов в гене андрогенового рецептора (AR), частые делеции в AZF локусе, частые мутации в гене CFTR (22 шт.+IVS8TT)</t>
  </si>
  <si>
    <t>A27.05.022.001</t>
  </si>
  <si>
    <t>418.4</t>
  </si>
  <si>
    <t>A08.30.034</t>
  </si>
  <si>
    <t>330.7.1</t>
  </si>
  <si>
    <t>Спинномозговая анестезия с внутривенной седацией</t>
  </si>
  <si>
    <t>В01.058.001</t>
  </si>
  <si>
    <t xml:space="preserve">Первичная консультация эндокринолога </t>
  </si>
  <si>
    <t>В01.058.002</t>
  </si>
  <si>
    <t>110.1</t>
  </si>
  <si>
    <t xml:space="preserve">Повторная консультация эндокринолога </t>
  </si>
  <si>
    <t>A11.20.031</t>
  </si>
  <si>
    <t xml:space="preserve">Криоконсервация гамет (ооцитов, сперматозоидов) </t>
  </si>
  <si>
    <t xml:space="preserve">Криохранение спермы 1 соломина 1 месяц </t>
  </si>
  <si>
    <t xml:space="preserve">Криохранение ооцита 1 соломина 1 месяц </t>
  </si>
  <si>
    <t>Криохранение эмбриона 1 соломина 1 месяц</t>
  </si>
  <si>
    <t>529.5</t>
  </si>
  <si>
    <t xml:space="preserve"> Экспресс-тест на определение антигена к короновирусу  SARS CoV-2, гриппу А,В (мазок из носа). АКЦИЯ</t>
  </si>
  <si>
    <t xml:space="preserve">B01.005.001 </t>
  </si>
  <si>
    <t>642.2</t>
  </si>
  <si>
    <t>A26.20.032.001   А26.20  А26.05.033</t>
  </si>
  <si>
    <t>Фемофлор-2 (лактобактерии, бифидобактерии,типирование, расширенный перечень условно-патогенных микроорганизмов, патогены (основные ИППП, герпесовируся и ВПЧ)</t>
  </si>
  <si>
    <t>Исследование рецептивности эндометрия "Implatest" с биопсией эндометрия</t>
  </si>
  <si>
    <t>A08.30.013.021.130     A08.30.013.021.140 </t>
  </si>
  <si>
    <t>Консультация врача-дерматовенеролога по удалению новообразований</t>
  </si>
  <si>
    <t>с 01.02.2026 г</t>
  </si>
  <si>
    <t>Организация и подготовка сопроводительных документов для транспортировки биоматериала для ПГД (генетика)</t>
  </si>
  <si>
    <t xml:space="preserve">Повторная консультация гинеколога-репродуктолога </t>
  </si>
  <si>
    <t xml:space="preserve">Посев на трихомонады  (1 точка забора) без чувствительности к антибиотикам             </t>
  </si>
  <si>
    <t>Стимуляция овуляции с УЗИ монитором (ЭКО стандартный протокол)</t>
  </si>
  <si>
    <t>Биопсия эмбриона (1 эмбрион)</t>
  </si>
  <si>
    <t>233.1</t>
  </si>
  <si>
    <t>Биопсия каждого последующего эмбриона (к коду 232)</t>
  </si>
  <si>
    <t>Работа с каталогом доноров  ооцитов/спермы</t>
  </si>
  <si>
    <r>
      <rPr>
        <b/>
        <sz val="11"/>
        <color theme="1"/>
        <rFont val="Times New Roman"/>
        <family val="1"/>
        <charset val="204"/>
      </rPr>
      <t>2625</t>
    </r>
    <r>
      <rPr>
        <sz val="11"/>
        <color theme="1"/>
        <rFont val="Times New Roman"/>
        <family val="1"/>
        <charset val="204"/>
      </rPr>
      <t xml:space="preserve"> (в том числе НДС)</t>
    </r>
  </si>
  <si>
    <t>Первичная консультация гинеколога, гинеколога-эндокринолога</t>
  </si>
  <si>
    <t>Повторная консультация гинеколога,  гинеколога-эндокринолога</t>
  </si>
  <si>
    <t>Консультация гематолога</t>
  </si>
  <si>
    <t>Консультация ангиохирурга</t>
  </si>
  <si>
    <t>45  000</t>
  </si>
  <si>
    <t xml:space="preserve">Посев на гонококки  (2 точки забора материала) без чуствительности к антибиотикам         </t>
  </si>
  <si>
    <t>Пункция фолликула</t>
  </si>
  <si>
    <t xml:space="preserve">ИКСИ </t>
  </si>
  <si>
    <t>Среда EmbryoGlue в протоколе ЭКО</t>
  </si>
  <si>
    <t>А1206.030</t>
  </si>
  <si>
    <t>ПЦР на ВПЧ ВКР-14-скрин-вирусная нагрузка+интеграция</t>
  </si>
  <si>
    <t>А26.20.009</t>
  </si>
  <si>
    <t xml:space="preserve">Микроскопия соскоба  (3 точки забора)             </t>
  </si>
  <si>
    <t>Биохимический анализ крови- 7 показателей (АЛТ, АСТ, Билирубин прямой/общий, Мочевина, Глюкоза, Общий белок, Креатинин)</t>
  </si>
  <si>
    <t xml:space="preserve">Биохимический анализ крови -6 показателей (АЛТ, АСТ, Билирубин прямой/общий, Холестерин, Глюкоза, общий белок)      </t>
  </si>
  <si>
    <t>924.1.1</t>
  </si>
  <si>
    <t xml:space="preserve">Коагулограмма (протромбиновый индекс ПТИ, МНО, фибриноген, АЧТВ, тромбиновое время)          </t>
  </si>
  <si>
    <t>Медь (кровь)  масс-спектрометрия</t>
  </si>
  <si>
    <t>Витамин В1  (кровь)  жидкостная хроматография МС</t>
  </si>
  <si>
    <t>219.6</t>
  </si>
  <si>
    <t>Повторная консультация гинеколога-репродуктолога, зав.отделением ВРТ Николаевой А.А.</t>
  </si>
  <si>
    <t>Первичная консультация гинеколога-репродуктолога, зав.отделением ВРТ Николаевой А.А.</t>
  </si>
  <si>
    <t>228.2</t>
  </si>
  <si>
    <t>Консультация психолога (в программе "Медикаментозное прерывание беременности")</t>
  </si>
  <si>
    <r>
      <t xml:space="preserve">3150 </t>
    </r>
    <r>
      <rPr>
        <sz val="11"/>
        <color rgb="FF000000"/>
        <rFont val="Times New Roman"/>
        <family val="1"/>
        <charset val="204"/>
      </rPr>
      <t>(в т.ч НДС)</t>
    </r>
  </si>
  <si>
    <t>699.2</t>
  </si>
  <si>
    <t>Транспортировка биоматериала (половых клеток)  в черте города Ижевск</t>
  </si>
  <si>
    <r>
      <rPr>
        <b/>
        <sz val="11"/>
        <color theme="1"/>
        <rFont val="Times New Roman"/>
        <family val="1"/>
        <charset val="204"/>
      </rPr>
      <t>7875</t>
    </r>
    <r>
      <rPr>
        <sz val="11"/>
        <color theme="1"/>
        <rFont val="Times New Roman"/>
        <family val="1"/>
        <charset val="204"/>
      </rPr>
      <t xml:space="preserve"> (в том числе НДС)</t>
    </r>
  </si>
  <si>
    <r>
      <rPr>
        <b/>
        <sz val="11"/>
        <color theme="1"/>
        <rFont val="Times New Roman"/>
        <family val="1"/>
        <charset val="204"/>
      </rPr>
      <t>7718</t>
    </r>
    <r>
      <rPr>
        <sz val="11"/>
        <color theme="1"/>
        <rFont val="Times New Roman"/>
        <family val="1"/>
        <charset val="204"/>
      </rPr>
      <t xml:space="preserve"> (в том числе НДС)</t>
    </r>
  </si>
  <si>
    <r>
      <t xml:space="preserve">2100 </t>
    </r>
    <r>
      <rPr>
        <sz val="11"/>
        <color rgb="FF000000"/>
        <rFont val="Times New Roman"/>
        <family val="1"/>
        <charset val="204"/>
      </rPr>
      <t xml:space="preserve"> (в т.ч. НДС)</t>
    </r>
  </si>
  <si>
    <r>
      <t>11025</t>
    </r>
    <r>
      <rPr>
        <sz val="11"/>
        <color rgb="FF000000"/>
        <rFont val="Times New Roman"/>
        <family val="1"/>
        <charset val="204"/>
      </rPr>
      <t xml:space="preserve"> (в т.ч. НДС)</t>
    </r>
  </si>
  <si>
    <t>УЗИ-скрининг одноплодной беременности во втором (третьем) триместре</t>
  </si>
  <si>
    <t>УЗИ-скрининг многоплодной беременности во втором (третьем) триместре</t>
  </si>
  <si>
    <t>333.1 врт</t>
  </si>
  <si>
    <t>Консультация врача-невролога, вертебролога, к.м.н. Якимова А.В. перед комплексом лечебно-медикаментозных блокад</t>
  </si>
  <si>
    <t>Радиоволновое удаление полипа цервикального канала  (без гистологического исследования)</t>
  </si>
  <si>
    <t>Радиоволновое лечение шейки матки  (без гистологического исследования)</t>
  </si>
  <si>
    <t>Аспирация эндометрия зондом Пайпеля с иммуногистохимическим исследованием</t>
  </si>
  <si>
    <t>КТГ с расшифровкой</t>
  </si>
  <si>
    <t>112.1</t>
  </si>
  <si>
    <t>Ванночка без стоимости лекарственного препарата</t>
  </si>
  <si>
    <t>Установка ВМС (без стоимости ВМС)</t>
  </si>
  <si>
    <t>317.2</t>
  </si>
  <si>
    <t>Удаление  ВМС осложненное</t>
  </si>
  <si>
    <t xml:space="preserve">Стимуляция овуляции с УЗИ монитором  (Естественный цикл, модифицированный цикл) </t>
  </si>
  <si>
    <t>214.0</t>
  </si>
  <si>
    <t>Стимуляция овуляции с УЗИ монитором в программе криопереноса</t>
  </si>
  <si>
    <t>212.0</t>
  </si>
  <si>
    <t>Стимуляция овуляции с УЗИ монитором в программе инсеминации</t>
  </si>
  <si>
    <t>A04.20.003.005</t>
  </si>
  <si>
    <t>Стимуляция овуляции с УЗИ -мониторингом (суррогатное материнство, доноры)</t>
  </si>
  <si>
    <t>Внутривенное капельное введение 1 препарата</t>
  </si>
  <si>
    <t>206.1</t>
  </si>
  <si>
    <t>Внутривенное капельное введение 2-х и более препаратов</t>
  </si>
  <si>
    <t>УЗИ одноплодной беременности в 1-ом триместре</t>
  </si>
  <si>
    <t xml:space="preserve">УЗИ многоплодной беременности в 1-ом триместре </t>
  </si>
  <si>
    <t>98.3</t>
  </si>
  <si>
    <t>Электроконизация шейки матки</t>
  </si>
  <si>
    <t>B01.003.004.002</t>
  </si>
  <si>
    <t>330.8.1</t>
  </si>
  <si>
    <t xml:space="preserve">Биохимический анализ крови (АЛТ, АСТ, Билирубин общ., Холестерин, Глюкоза, общий белок)      </t>
  </si>
  <si>
    <t xml:space="preserve">Полный анализ крови              </t>
  </si>
  <si>
    <t xml:space="preserve">Полный анализ мочи              </t>
  </si>
  <si>
    <t xml:space="preserve">Микроскопия соскоба               </t>
  </si>
  <si>
    <t>Первичная консультация гинеколога (маммолога)</t>
  </si>
  <si>
    <t>Послеродовый период</t>
  </si>
  <si>
    <t xml:space="preserve">Коагулограмма (протромбиновый индекс ПТИ, МНО, фибриноген, АЧТВ)          </t>
  </si>
  <si>
    <t>924.1</t>
  </si>
  <si>
    <t>ДНК Streptococcus agalactiae (стрептококк группы В), соскоб, уретра (с)</t>
  </si>
  <si>
    <t xml:space="preserve">Определение белка в суточной моче            </t>
  </si>
  <si>
    <t>УЗИ-скрининг одноплодной беременности во втором (третьем)  триместре</t>
  </si>
  <si>
    <t>КТГ</t>
  </si>
  <si>
    <t>Программа ведения одноплодной беременности 3 триместр, послеродовое наблюдение (с 28 недели берем. )</t>
  </si>
  <si>
    <t>400.3.1</t>
  </si>
  <si>
    <t xml:space="preserve">Скрининг для госпитализации: Сифилис, ВИЧ (суммарные антитела), Гепатиты В, С (суммарные антитела)      </t>
  </si>
  <si>
    <t xml:space="preserve"> Допплер</t>
  </si>
  <si>
    <t xml:space="preserve">Программа ведения одноплодной беременности 2 триместр (с 14-16 недели бер.) </t>
  </si>
  <si>
    <t>400.2.1</t>
  </si>
  <si>
    <t>УЗИ-скрининг одноплодной беременности в 1-ом триместре с забором крови на маркеры хромосомной патологии/</t>
  </si>
  <si>
    <t>Антитела к ТПО</t>
  </si>
  <si>
    <t>Посев на гонококки (2 точки забора)/</t>
  </si>
  <si>
    <t>Программа ведения одноплодной беременности  1 триместр (с момента постановки на учет)</t>
  </si>
  <si>
    <t>400.1.1</t>
  </si>
  <si>
    <t>Программы ведения беременности</t>
  </si>
  <si>
    <t>Наименование</t>
  </si>
  <si>
    <t>КОМПЛЕКСНЫЕ ПРОГРАММЫ</t>
  </si>
  <si>
    <t xml:space="preserve"> Цервикометрия (длина шейки матки)</t>
  </si>
  <si>
    <t xml:space="preserve"> Комплексное УЗИ-ТВУЗИ гинекология</t>
  </si>
  <si>
    <t xml:space="preserve"> Первичная консультация гинеколога</t>
  </si>
  <si>
    <t xml:space="preserve"> Допплер при многоплодной беременности</t>
  </si>
  <si>
    <t>УЗИ-скрининг многоплодной беременности (второй-третий  триместр)</t>
  </si>
  <si>
    <t xml:space="preserve"> Повторная консультация акушер-гинеколога по беременности</t>
  </si>
  <si>
    <t xml:space="preserve"> Первичная консультация акушер-гинеколога по беременности</t>
  </si>
  <si>
    <t>ЭКГ</t>
  </si>
  <si>
    <t>Программа ведения многоплодной беременности 3 триместр</t>
  </si>
  <si>
    <t xml:space="preserve">406.3 </t>
  </si>
  <si>
    <t>Программа ведения многоплодной беременности 2 триместр</t>
  </si>
  <si>
    <t xml:space="preserve">406.2 </t>
  </si>
  <si>
    <t>1 скрининг</t>
  </si>
  <si>
    <t xml:space="preserve">Хламидия, белок теплового шока CHSP60-IgG            </t>
  </si>
  <si>
    <t xml:space="preserve"> Первичная консультация офтальмолога</t>
  </si>
  <si>
    <t xml:space="preserve">ПЦР на 7 инфекции             </t>
  </si>
  <si>
    <t>Первичная консультация ЛОР-врача</t>
  </si>
  <si>
    <t>УЗИ -скрининг многоплодной беременности в 1-ом триместре с забором крови на маркеры хромосомной патологии/</t>
  </si>
  <si>
    <t xml:space="preserve">Посев на трихомонады              </t>
  </si>
  <si>
    <t xml:space="preserve">Посев на гонококи              </t>
  </si>
  <si>
    <t>Программа ведения многоплодной беременности 1 триместр (с момента постановки на учет)</t>
  </si>
  <si>
    <t xml:space="preserve">406.1 </t>
  </si>
  <si>
    <t>Программы ведения многоплодной беременности</t>
  </si>
  <si>
    <t>Местная анестезия препаратом артикаин</t>
  </si>
  <si>
    <t>Местная анестезия препаратом лидокаин</t>
  </si>
  <si>
    <t>400.18.3</t>
  </si>
  <si>
    <t>Программа "Обследование  перед стартом ЭКО. Женщина"</t>
  </si>
  <si>
    <t>Биохимический анализ крови- 7 показателей (АЛТ, АСТ, Билирубин общ/прямой, Мочевина, Глюкоза, Общий белок, Креатинин)</t>
  </si>
  <si>
    <t>400.18.4</t>
  </si>
  <si>
    <t>Программа "Обследование перед ЭКО по ОМС (для получения квоты)"</t>
  </si>
  <si>
    <t xml:space="preserve"> УЗИ молочных желез</t>
  </si>
  <si>
    <t>Биохимический анализ крови- 7 показателей (АЛТ, АСТ, Билирубин, Мочевина, Глюкоза, Общий белок, Креатинин)</t>
  </si>
  <si>
    <t>400.22.1</t>
  </si>
  <si>
    <t>Программа "Базовый перечень анализов перед криопереносом"</t>
  </si>
  <si>
    <t>400.25</t>
  </si>
  <si>
    <t xml:space="preserve">Программа "Подготовка перед ЭКО (для выписки) для мужчин" </t>
  </si>
  <si>
    <t>Первичная консультация уролога-андролога</t>
  </si>
  <si>
    <t>Спермограмма (микроскопическое исследование спермы, тест Крюгера, MAR-тест)</t>
  </si>
  <si>
    <t>ПЦР на 12 инфекций (комплекс) АКЦИЯ</t>
  </si>
  <si>
    <t>Программы по гинекологии</t>
  </si>
  <si>
    <t>400.66.0</t>
  </si>
  <si>
    <t>Программа "Плановый осмотр женского здоровья. Стандартный пакет"</t>
  </si>
  <si>
    <t>Первичная консультация гинеколога</t>
  </si>
  <si>
    <t>400.66</t>
  </si>
  <si>
    <t>400.71</t>
  </si>
  <si>
    <t xml:space="preserve">Программа "Обследование перед медикаментозным абортом" </t>
  </si>
  <si>
    <t>400.71.1</t>
  </si>
  <si>
    <t xml:space="preserve">Программа "Обследование перед медикаментозным абортом (расширенная)" </t>
  </si>
  <si>
    <t>Повторная консультация гинеколога (маммолога)</t>
  </si>
  <si>
    <t xml:space="preserve"> Консультация психолога</t>
  </si>
  <si>
    <t>400.72</t>
  </si>
  <si>
    <t>Комплексная услуга по медикаментозному прерыванию беременности</t>
  </si>
  <si>
    <t>Повторная консультация гинеколога</t>
  </si>
  <si>
    <t xml:space="preserve"> Контрольное ТВУЗИ ( гинекология)</t>
  </si>
  <si>
    <t>Мед.препараты</t>
  </si>
  <si>
    <t>Программы подготовки к беременности</t>
  </si>
  <si>
    <t>400.11</t>
  </si>
  <si>
    <t>Программа "Хочу стать папой"</t>
  </si>
  <si>
    <t>Повторная консультация уролога-андролога</t>
  </si>
  <si>
    <t xml:space="preserve">Спермограмма (микроскопическое исследование спермы, тест Крюгера, MAR-тест) </t>
  </si>
  <si>
    <t xml:space="preserve">ПЦР на 10 инфекцию             </t>
  </si>
  <si>
    <t xml:space="preserve">ТТГ суперчувствительный               </t>
  </si>
  <si>
    <t xml:space="preserve">400.9 </t>
  </si>
  <si>
    <t xml:space="preserve">Программа "Хочу стать мамой" </t>
  </si>
  <si>
    <t xml:space="preserve"> Первичная консультация гинеколога (маммолога)</t>
  </si>
  <si>
    <t>Программы подготовки к госпитализации</t>
  </si>
  <si>
    <t>400.64</t>
  </si>
  <si>
    <t xml:space="preserve">Программа "Подготовка перед гистероскопией для стационара" </t>
  </si>
  <si>
    <t xml:space="preserve">Определение Калия и Натрия и Хлора           </t>
  </si>
  <si>
    <t xml:space="preserve">Биохимический анализ крови- 7 показателей (АЛТ, АСТ, Билирубин, Мочевина, Глюкоза, Общий белок, Креатинин)         </t>
  </si>
  <si>
    <t>Определение времени свертываемости и кровотечения</t>
  </si>
  <si>
    <t>400.104</t>
  </si>
  <si>
    <t>Программа "Чек-ап "Вес под контролем"</t>
  </si>
  <si>
    <t>Щелочная фосфатаза</t>
  </si>
  <si>
    <t>Инсулин</t>
  </si>
  <si>
    <t xml:space="preserve">Программа "Здоровье женщины" </t>
  </si>
  <si>
    <t>400.26</t>
  </si>
  <si>
    <t>Программа "Подготовка к исследованию на проходимость методом МСГ и УЗИ"</t>
  </si>
  <si>
    <t xml:space="preserve">ПЦР на 5 инфекции             </t>
  </si>
  <si>
    <t>Контрольное УЗИ-ТВУЗИ ( гинекология)</t>
  </si>
  <si>
    <t>Программа "Подготовка к здоровой беременности. Стандартный пакет"</t>
  </si>
  <si>
    <t>400.98.0</t>
  </si>
  <si>
    <t xml:space="preserve"> Консультациия гинеколога (маммолога)</t>
  </si>
  <si>
    <t>Программа "Тариф "Молодежный"</t>
  </si>
  <si>
    <t>400.91</t>
  </si>
  <si>
    <t>ПЦР на ВПЧ ВКР скрининг</t>
  </si>
  <si>
    <t xml:space="preserve">Программа "Профилактика рака шейки матки"  </t>
  </si>
  <si>
    <t xml:space="preserve">400.65 </t>
  </si>
  <si>
    <t xml:space="preserve">Эстрадиол         </t>
  </si>
  <si>
    <t xml:space="preserve"> Первичный прием гинеколога-эндокринолога</t>
  </si>
  <si>
    <t>«Лечение климакса»</t>
  </si>
  <si>
    <t>400.69</t>
  </si>
  <si>
    <t>Первичная  консультация ведущего гинеколога-репродуктолога (в течении месяца приемы бесплатно)</t>
  </si>
  <si>
    <t>Повторная  консультация гинеколога-репродуктолога</t>
  </si>
  <si>
    <t xml:space="preserve">Обследование суррогатной матери (Приказ РФ № 803н от 31.07.20)   </t>
  </si>
  <si>
    <t>400.103</t>
  </si>
  <si>
    <t>Анализ кариотипа 1 пациента</t>
  </si>
  <si>
    <t xml:space="preserve">ПЦР на 4 инфекции             </t>
  </si>
  <si>
    <t>Первичная консультация ведущего гинеколога-репродуктолога (в течении месяца повторные приемы БЕСПЛАТНО)</t>
  </si>
  <si>
    <t xml:space="preserve">Обследование донора ооцитов (ЭКО с участием донора ооцитов) (Приказ РФ № 803н от 31.07.20) </t>
  </si>
  <si>
    <t>400.102</t>
  </si>
  <si>
    <t>Программы подготовки к ЭКО и ВРТ</t>
  </si>
  <si>
    <t xml:space="preserve"> Полный анализ крови с лейкоцитарной формулой</t>
  </si>
  <si>
    <t xml:space="preserve"> АЛТ</t>
  </si>
  <si>
    <t xml:space="preserve"> АСТ</t>
  </si>
  <si>
    <t xml:space="preserve"> ГГТ  (гаммаглутаминтранспептидаза)</t>
  </si>
  <si>
    <t xml:space="preserve"> Билирубин общий, прямой</t>
  </si>
  <si>
    <t xml:space="preserve"> Общий белок</t>
  </si>
  <si>
    <t xml:space="preserve"> Альбумин</t>
  </si>
  <si>
    <t xml:space="preserve"> Мочевина</t>
  </si>
  <si>
    <t xml:space="preserve"> Креатинин</t>
  </si>
  <si>
    <t xml:space="preserve"> Глюкоза крови</t>
  </si>
  <si>
    <t xml:space="preserve"> Липидограмма (холестерин, ЛПВП, ЛПНП и индекс атерегенности, триглицериды)</t>
  </si>
  <si>
    <t xml:space="preserve"> ТТГ </t>
  </si>
  <si>
    <t xml:space="preserve"> Т4 свободный</t>
  </si>
  <si>
    <t xml:space="preserve"> Т3 свободный/ </t>
  </si>
  <si>
    <t xml:space="preserve"> Антитела к ТГ /</t>
  </si>
  <si>
    <t xml:space="preserve"> Антитела к ТПО </t>
  </si>
  <si>
    <t xml:space="preserve"> Определение железа сыворотки крови (/)</t>
  </si>
  <si>
    <t xml:space="preserve"> Определение железосвязывающей способности сыворотки (ОЖСС) (/)</t>
  </si>
  <si>
    <t xml:space="preserve"> Ферритин </t>
  </si>
  <si>
    <t xml:space="preserve"> Коэффицент насыщения трансферрина/</t>
  </si>
  <si>
    <t xml:space="preserve"> Забор крови</t>
  </si>
  <si>
    <t>С 17.02.26</t>
  </si>
  <si>
    <t>ФИЗИОТЕРАПИЯ  ОЗОНОТЕРАПИЯ</t>
  </si>
  <si>
    <t>A17.30.026</t>
  </si>
  <si>
    <t>108.01</t>
  </si>
  <si>
    <t>Инфитатерапия</t>
  </si>
  <si>
    <t>A22.13.001</t>
  </si>
  <si>
    <t>Внутривенное лазерное облучение крови 1 сеанс</t>
  </si>
  <si>
    <t>109.1</t>
  </si>
  <si>
    <t>Внутривенное лазерное облучение крови 5 сеансов</t>
  </si>
  <si>
    <t>109.2</t>
  </si>
  <si>
    <t>Внутривенное лазерное облучение крови 10 сеансов</t>
  </si>
  <si>
    <t xml:space="preserve">A20.30.024.006 </t>
  </si>
  <si>
    <t xml:space="preserve">Внутривенное капельное введение озонированного физиологического раствора </t>
  </si>
  <si>
    <t>126.1</t>
  </si>
  <si>
    <t>Гемоозонотерапия (1 посещение)</t>
  </si>
  <si>
    <t>126.2</t>
  </si>
  <si>
    <t>Гемоозонотерапия (5 посещений)</t>
  </si>
  <si>
    <t>126.3</t>
  </si>
  <si>
    <t>Гемоозонотерапия (10 посещений)</t>
  </si>
  <si>
    <t>A22.28.014</t>
  </si>
  <si>
    <t>132.1</t>
  </si>
  <si>
    <t>Лазеромагнитотерапия на аппарате Матрикс-уролог 5 сеансов</t>
  </si>
  <si>
    <t>132.2</t>
  </si>
  <si>
    <t>Лазеромагнитотерапия на аппарате Матрикс-уролог 10 сеансов</t>
  </si>
  <si>
    <t xml:space="preserve">A20.30.024.007 </t>
  </si>
  <si>
    <t>Аутогемотерапия 1 процедура</t>
  </si>
  <si>
    <t xml:space="preserve">Малая аутогемоозонотерапия </t>
  </si>
  <si>
    <t>156.2</t>
  </si>
  <si>
    <t>Аутогемотерапия. Курс 5 процедур</t>
  </si>
  <si>
    <t>A11.24.001.001</t>
  </si>
  <si>
    <t>Лечебно-медикаментозная блокада (со стоимостью препарата) (врач-невролог, вертебролог, к.м.н. Якимов А.В.)</t>
  </si>
  <si>
    <t>A15.02.001</t>
  </si>
  <si>
    <t>Кинезиотейпирование (1 зона)</t>
  </si>
  <si>
    <t>Прием специалиста АФК  Зуев А.С. (40 мин.)</t>
  </si>
  <si>
    <t>3500 (в т.ч. НДС)</t>
  </si>
  <si>
    <t>141.1</t>
  </si>
  <si>
    <t>Прием специалиста АФК  Цирульниковой Е.В. (40 мин.)</t>
  </si>
  <si>
    <t>2000 (а т.ч. НДС)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</si>
</sst>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4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0"/>
      <color theme="5" tint="-0.249977111117893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rgb="FF777777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Calibri"/>
      <family val="2"/>
      <charset val="204"/>
      <scheme val="minor"/>
    </font>
    <font>
      <b/>
      <sz val="16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name val="Arial"/>
      <family val="2"/>
    </font>
    <font>
      <sz val="10"/>
      <color indexed="8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AA9BD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</borders>
  <cellStyleXfs count="11">
    <xf numFmtId="0" fontId="0" fillId="0" borderId="0"/>
    <xf numFmtId="0" fontId="1" fillId="0" borderId="0"/>
    <xf numFmtId="0" fontId="18" fillId="0" borderId="0"/>
    <xf numFmtId="0" fontId="2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40" fillId="0" borderId="0"/>
  </cellStyleXfs>
  <cellXfs count="434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5" fillId="0" borderId="0" xfId="1" applyFont="1" applyAlignment="1">
      <alignment horizontal="left" vertical="top"/>
    </xf>
    <xf numFmtId="0" fontId="8" fillId="0" borderId="2" xfId="0" applyFont="1" applyBorder="1" applyAlignment="1">
      <alignment horizontal="center" vertical="top" wrapText="1"/>
    </xf>
    <xf numFmtId="0" fontId="2" fillId="0" borderId="0" xfId="0" applyFont="1" applyFill="1" applyAlignment="1">
      <alignment vertical="top"/>
    </xf>
    <xf numFmtId="0" fontId="9" fillId="0" borderId="2" xfId="0" applyFont="1" applyFill="1" applyBorder="1" applyAlignment="1">
      <alignment vertical="top" wrapText="1"/>
    </xf>
    <xf numFmtId="0" fontId="10" fillId="0" borderId="2" xfId="0" applyFont="1" applyFill="1" applyBorder="1" applyAlignment="1">
      <alignment vertical="top"/>
    </xf>
    <xf numFmtId="0" fontId="9" fillId="0" borderId="2" xfId="0" applyFont="1" applyFill="1" applyBorder="1" applyAlignment="1">
      <alignment horizontal="left" vertical="top"/>
    </xf>
    <xf numFmtId="0" fontId="9" fillId="0" borderId="2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vertical="top" wrapText="1"/>
    </xf>
    <xf numFmtId="0" fontId="7" fillId="2" borderId="2" xfId="0" applyNumberFormat="1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0" xfId="1" applyFont="1" applyAlignment="1">
      <alignment horizontal="left" vertical="top"/>
    </xf>
    <xf numFmtId="0" fontId="9" fillId="0" borderId="0" xfId="1" applyFont="1" applyAlignment="1">
      <alignment horizontal="left"/>
    </xf>
    <xf numFmtId="0" fontId="7" fillId="2" borderId="2" xfId="0" applyNumberFormat="1" applyFont="1" applyFill="1" applyBorder="1" applyAlignment="1">
      <alignment horizontal="left" vertical="top" wrapText="1"/>
    </xf>
    <xf numFmtId="0" fontId="5" fillId="0" borderId="0" xfId="1" applyFont="1" applyAlignment="1">
      <alignment horizontal="left"/>
    </xf>
    <xf numFmtId="0" fontId="9" fillId="0" borderId="2" xfId="0" applyFont="1" applyBorder="1" applyAlignment="1">
      <alignment horizontal="left" vertical="top" wrapText="1"/>
    </xf>
    <xf numFmtId="0" fontId="9" fillId="0" borderId="2" xfId="1" applyFont="1" applyBorder="1" applyAlignment="1">
      <alignment horizontal="left" vertical="top"/>
    </xf>
    <xf numFmtId="0" fontId="9" fillId="0" borderId="2" xfId="1" applyFont="1" applyBorder="1" applyAlignment="1">
      <alignment horizontal="left" vertical="top" wrapText="1"/>
    </xf>
    <xf numFmtId="0" fontId="9" fillId="0" borderId="2" xfId="1" applyFont="1" applyFill="1" applyBorder="1" applyAlignment="1">
      <alignment horizontal="left" vertical="top"/>
    </xf>
    <xf numFmtId="0" fontId="9" fillId="2" borderId="2" xfId="1" applyFont="1" applyFill="1" applyBorder="1" applyAlignment="1">
      <alignment horizontal="left" vertical="top" wrapText="1"/>
    </xf>
    <xf numFmtId="0" fontId="9" fillId="0" borderId="0" xfId="1" applyFont="1" applyFill="1" applyAlignment="1">
      <alignment horizontal="left"/>
    </xf>
    <xf numFmtId="0" fontId="9" fillId="2" borderId="2" xfId="1" applyFont="1" applyFill="1" applyBorder="1" applyAlignment="1">
      <alignment horizontal="left" vertical="top"/>
    </xf>
    <xf numFmtId="0" fontId="2" fillId="0" borderId="0" xfId="0" applyFont="1"/>
    <xf numFmtId="0" fontId="2" fillId="0" borderId="2" xfId="0" applyFont="1" applyBorder="1"/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/>
    </xf>
    <xf numFmtId="0" fontId="8" fillId="0" borderId="2" xfId="0" applyFont="1" applyBorder="1" applyAlignment="1">
      <alignment vertical="top" wrapText="1"/>
    </xf>
    <xf numFmtId="0" fontId="2" fillId="0" borderId="4" xfId="0" applyFont="1" applyBorder="1"/>
    <xf numFmtId="0" fontId="2" fillId="0" borderId="0" xfId="0" applyFont="1" applyBorder="1" applyAlignment="1">
      <alignment horizontal="left" wrapText="1"/>
    </xf>
    <xf numFmtId="0" fontId="2" fillId="0" borderId="0" xfId="0" applyFont="1" applyBorder="1"/>
    <xf numFmtId="0" fontId="13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wrapText="1"/>
    </xf>
    <xf numFmtId="0" fontId="2" fillId="0" borderId="0" xfId="0" applyFont="1" applyAlignment="1">
      <alignment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0" fontId="5" fillId="0" borderId="4" xfId="0" applyFont="1" applyBorder="1" applyAlignment="1">
      <alignment vertical="top" wrapText="1"/>
    </xf>
    <xf numFmtId="0" fontId="14" fillId="0" borderId="2" xfId="0" applyFont="1" applyBorder="1" applyAlignment="1">
      <alignment vertical="center" wrapText="1"/>
    </xf>
    <xf numFmtId="0" fontId="15" fillId="0" borderId="0" xfId="0" applyFont="1" applyAlignment="1">
      <alignment vertical="top"/>
    </xf>
    <xf numFmtId="0" fontId="9" fillId="0" borderId="2" xfId="0" applyFont="1" applyBorder="1" applyAlignment="1">
      <alignment vertical="top" wrapText="1"/>
    </xf>
    <xf numFmtId="0" fontId="13" fillId="5" borderId="13" xfId="0" applyNumberFormat="1" applyFont="1" applyFill="1" applyBorder="1" applyAlignment="1">
      <alignment horizontal="left" vertical="top" wrapText="1"/>
    </xf>
    <xf numFmtId="0" fontId="2" fillId="0" borderId="2" xfId="0" applyFont="1" applyBorder="1" applyAlignment="1">
      <alignment vertical="top"/>
    </xf>
    <xf numFmtId="0" fontId="13" fillId="5" borderId="11" xfId="0" applyNumberFormat="1" applyFont="1" applyFill="1" applyBorder="1" applyAlignment="1">
      <alignment horizontal="left" vertical="top" wrapText="1"/>
    </xf>
    <xf numFmtId="0" fontId="15" fillId="0" borderId="2" xfId="0" applyFont="1" applyBorder="1" applyAlignment="1">
      <alignment vertical="top" wrapText="1"/>
    </xf>
    <xf numFmtId="0" fontId="13" fillId="5" borderId="2" xfId="0" applyNumberFormat="1" applyFont="1" applyFill="1" applyBorder="1" applyAlignment="1">
      <alignment horizontal="left" vertical="top" wrapText="1"/>
    </xf>
    <xf numFmtId="0" fontId="15" fillId="2" borderId="2" xfId="0" applyFont="1" applyFill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9" fillId="2" borderId="2" xfId="0" applyFont="1" applyFill="1" applyBorder="1" applyAlignment="1">
      <alignment vertical="top" wrapText="1"/>
    </xf>
    <xf numFmtId="0" fontId="9" fillId="0" borderId="0" xfId="0" applyFont="1" applyAlignment="1">
      <alignment vertical="top"/>
    </xf>
    <xf numFmtId="0" fontId="9" fillId="0" borderId="2" xfId="0" applyFont="1" applyFill="1" applyBorder="1" applyAlignment="1">
      <alignment horizontal="left" vertical="top"/>
    </xf>
    <xf numFmtId="3" fontId="5" fillId="0" borderId="2" xfId="0" applyNumberFormat="1" applyFont="1" applyFill="1" applyBorder="1" applyAlignment="1">
      <alignment horizontal="center" vertical="top"/>
    </xf>
    <xf numFmtId="0" fontId="9" fillId="0" borderId="2" xfId="0" applyFont="1" applyBorder="1" applyAlignment="1">
      <alignment vertical="top"/>
    </xf>
    <xf numFmtId="0" fontId="5" fillId="0" borderId="2" xfId="0" applyFont="1" applyBorder="1" applyAlignment="1">
      <alignment horizontal="left" vertical="top" wrapText="1"/>
    </xf>
    <xf numFmtId="3" fontId="7" fillId="2" borderId="2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vertical="top"/>
    </xf>
    <xf numFmtId="0" fontId="2" fillId="0" borderId="2" xfId="0" applyFont="1" applyBorder="1" applyAlignment="1">
      <alignment horizontal="left" vertical="top"/>
    </xf>
    <xf numFmtId="3" fontId="7" fillId="5" borderId="2" xfId="0" applyNumberFormat="1" applyFont="1" applyFill="1" applyBorder="1" applyAlignment="1">
      <alignment horizontal="center" vertical="top" wrapText="1"/>
    </xf>
    <xf numFmtId="0" fontId="19" fillId="0" borderId="2" xfId="0" applyFont="1" applyBorder="1" applyAlignment="1">
      <alignment vertical="top"/>
    </xf>
    <xf numFmtId="3" fontId="7" fillId="2" borderId="2" xfId="0" applyNumberFormat="1" applyFont="1" applyFill="1" applyBorder="1" applyAlignment="1">
      <alignment horizontal="center" vertical="top" wrapText="1"/>
    </xf>
    <xf numFmtId="3" fontId="5" fillId="0" borderId="2" xfId="0" applyNumberFormat="1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3" fontId="5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left"/>
    </xf>
    <xf numFmtId="3" fontId="7" fillId="5" borderId="2" xfId="0" applyNumberFormat="1" applyFont="1" applyFill="1" applyBorder="1" applyAlignment="1">
      <alignment horizontal="center" vertical="center" wrapText="1"/>
    </xf>
    <xf numFmtId="0" fontId="14" fillId="0" borderId="9" xfId="0" applyFont="1" applyBorder="1" applyAlignment="1">
      <alignment vertical="top" wrapText="1"/>
    </xf>
    <xf numFmtId="0" fontId="2" fillId="0" borderId="2" xfId="0" applyFont="1" applyFill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20" fillId="0" borderId="0" xfId="0" applyFont="1" applyAlignment="1">
      <alignment horizontal="center" vertical="top"/>
    </xf>
    <xf numFmtId="0" fontId="9" fillId="0" borderId="2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7" fillId="0" borderId="2" xfId="0" applyNumberFormat="1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3" fontId="2" fillId="0" borderId="0" xfId="0" applyNumberFormat="1" applyFont="1" applyAlignment="1">
      <alignment vertical="center"/>
    </xf>
    <xf numFmtId="3" fontId="7" fillId="5" borderId="5" xfId="0" applyNumberFormat="1" applyFont="1" applyFill="1" applyBorder="1" applyAlignment="1">
      <alignment horizontal="center" vertical="center" wrapText="1"/>
    </xf>
    <xf numFmtId="0" fontId="10" fillId="5" borderId="11" xfId="0" applyNumberFormat="1" applyFont="1" applyFill="1" applyBorder="1" applyAlignment="1">
      <alignment horizontal="left" vertical="top" wrapText="1"/>
    </xf>
    <xf numFmtId="0" fontId="13" fillId="2" borderId="2" xfId="0" applyNumberFormat="1" applyFont="1" applyFill="1" applyBorder="1" applyAlignment="1">
      <alignment horizontal="left" vertical="top" wrapText="1"/>
    </xf>
    <xf numFmtId="3" fontId="7" fillId="5" borderId="2" xfId="1" applyNumberFormat="1" applyFont="1" applyFill="1" applyBorder="1" applyAlignment="1">
      <alignment horizontal="center" vertical="top" wrapText="1"/>
    </xf>
    <xf numFmtId="3" fontId="7" fillId="2" borderId="2" xfId="1" applyNumberFormat="1" applyFont="1" applyFill="1" applyBorder="1" applyAlignment="1">
      <alignment horizontal="center" vertical="top" wrapText="1"/>
    </xf>
    <xf numFmtId="3" fontId="7" fillId="0" borderId="2" xfId="1" applyNumberFormat="1" applyFont="1" applyFill="1" applyBorder="1" applyAlignment="1">
      <alignment horizontal="center" vertical="top" wrapText="1"/>
    </xf>
    <xf numFmtId="3" fontId="5" fillId="0" borderId="0" xfId="1" applyNumberFormat="1" applyFont="1" applyAlignment="1">
      <alignment horizontal="center" vertical="top"/>
    </xf>
    <xf numFmtId="3" fontId="7" fillId="0" borderId="2" xfId="0" applyNumberFormat="1" applyFont="1" applyFill="1" applyBorder="1" applyAlignment="1">
      <alignment horizontal="center" vertical="center" wrapText="1"/>
    </xf>
    <xf numFmtId="3" fontId="7" fillId="5" borderId="4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13" fillId="0" borderId="2" xfId="0" applyNumberFormat="1" applyFont="1" applyFill="1" applyBorder="1" applyAlignment="1">
      <alignment horizontal="left" vertical="top" wrapText="1"/>
    </xf>
    <xf numFmtId="3" fontId="7" fillId="0" borderId="2" xfId="0" applyNumberFormat="1" applyFont="1" applyFill="1" applyBorder="1" applyAlignment="1">
      <alignment horizontal="center" vertical="top" wrapText="1"/>
    </xf>
    <xf numFmtId="0" fontId="10" fillId="0" borderId="2" xfId="0" applyNumberFormat="1" applyFont="1" applyFill="1" applyBorder="1" applyAlignment="1">
      <alignment vertical="top" wrapText="1"/>
    </xf>
    <xf numFmtId="9" fontId="11" fillId="0" borderId="0" xfId="0" applyNumberFormat="1" applyFont="1" applyAlignment="1">
      <alignment vertical="top"/>
    </xf>
    <xf numFmtId="3" fontId="7" fillId="5" borderId="4" xfId="0" applyNumberFormat="1" applyFont="1" applyFill="1" applyBorder="1" applyAlignment="1">
      <alignment horizontal="center" vertical="top" wrapText="1"/>
    </xf>
    <xf numFmtId="0" fontId="9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left" vertical="top"/>
    </xf>
    <xf numFmtId="0" fontId="9" fillId="7" borderId="2" xfId="0" applyFont="1" applyFill="1" applyBorder="1" applyAlignment="1">
      <alignment vertical="top" wrapText="1"/>
    </xf>
    <xf numFmtId="0" fontId="5" fillId="3" borderId="0" xfId="0" applyFont="1" applyFill="1" applyBorder="1" applyAlignment="1">
      <alignment horizontal="left" vertical="top"/>
    </xf>
    <xf numFmtId="0" fontId="11" fillId="3" borderId="0" xfId="0" applyFont="1" applyFill="1" applyBorder="1" applyAlignment="1">
      <alignment vertical="top"/>
    </xf>
    <xf numFmtId="0" fontId="5" fillId="3" borderId="0" xfId="0" applyFont="1" applyFill="1" applyBorder="1" applyAlignment="1">
      <alignment vertical="top"/>
    </xf>
    <xf numFmtId="0" fontId="5" fillId="0" borderId="2" xfId="0" applyFont="1" applyBorder="1" applyAlignment="1">
      <alignment horizontal="center" vertical="top"/>
    </xf>
    <xf numFmtId="0" fontId="13" fillId="0" borderId="0" xfId="0" applyNumberFormat="1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top"/>
    </xf>
    <xf numFmtId="0" fontId="9" fillId="0" borderId="2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vertical="top"/>
    </xf>
    <xf numFmtId="0" fontId="9" fillId="0" borderId="8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/>
    </xf>
    <xf numFmtId="3" fontId="5" fillId="0" borderId="2" xfId="0" applyNumberFormat="1" applyFont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3" fontId="7" fillId="0" borderId="6" xfId="0" applyNumberFormat="1" applyFont="1" applyFill="1" applyBorder="1" applyAlignment="1">
      <alignment horizontal="center" vertical="top" wrapText="1"/>
    </xf>
    <xf numFmtId="3" fontId="7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vertical="top"/>
    </xf>
    <xf numFmtId="3" fontId="7" fillId="5" borderId="2" xfId="0" applyNumberFormat="1" applyFont="1" applyFill="1" applyBorder="1" applyAlignment="1">
      <alignment horizontal="center" vertical="top" wrapText="1"/>
    </xf>
    <xf numFmtId="0" fontId="0" fillId="0" borderId="2" xfId="0" applyBorder="1" applyAlignment="1">
      <alignment vertical="top"/>
    </xf>
    <xf numFmtId="0" fontId="15" fillId="9" borderId="15" xfId="0" applyFont="1" applyFill="1" applyBorder="1" applyAlignment="1">
      <alignment vertical="center" wrapText="1"/>
    </xf>
    <xf numFmtId="0" fontId="15" fillId="9" borderId="16" xfId="0" applyFont="1" applyFill="1" applyBorder="1" applyAlignment="1">
      <alignment horizontal="center" vertical="center" wrapText="1"/>
    </xf>
    <xf numFmtId="0" fontId="15" fillId="9" borderId="17" xfId="0" applyFont="1" applyFill="1" applyBorder="1" applyAlignment="1">
      <alignment vertical="center" wrapText="1"/>
    </xf>
    <xf numFmtId="0" fontId="15" fillId="9" borderId="18" xfId="0" applyFont="1" applyFill="1" applyBorder="1" applyAlignment="1">
      <alignment horizontal="center" vertical="center" wrapText="1"/>
    </xf>
    <xf numFmtId="0" fontId="23" fillId="9" borderId="16" xfId="0" applyFont="1" applyFill="1" applyBorder="1" applyAlignment="1">
      <alignment vertical="center" wrapText="1"/>
    </xf>
    <xf numFmtId="0" fontId="23" fillId="9" borderId="18" xfId="0" applyFont="1" applyFill="1" applyBorder="1" applyAlignment="1">
      <alignment vertical="center" wrapText="1"/>
    </xf>
    <xf numFmtId="0" fontId="16" fillId="9" borderId="17" xfId="0" applyFont="1" applyFill="1" applyBorder="1" applyAlignment="1">
      <alignment vertical="center" wrapText="1"/>
    </xf>
    <xf numFmtId="0" fontId="23" fillId="9" borderId="19" xfId="0" applyFont="1" applyFill="1" applyBorder="1" applyAlignment="1">
      <alignment vertical="center" wrapText="1"/>
    </xf>
    <xf numFmtId="0" fontId="16" fillId="9" borderId="19" xfId="0" applyFont="1" applyFill="1" applyBorder="1" applyAlignment="1">
      <alignment horizontal="center" vertical="center" wrapText="1"/>
    </xf>
    <xf numFmtId="0" fontId="24" fillId="0" borderId="6" xfId="0" applyFont="1" applyBorder="1" applyAlignment="1">
      <alignment vertical="top" wrapText="1"/>
    </xf>
    <xf numFmtId="0" fontId="14" fillId="0" borderId="20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3" fontId="7" fillId="0" borderId="2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/>
    </xf>
    <xf numFmtId="0" fontId="24" fillId="0" borderId="10" xfId="0" applyFont="1" applyBorder="1" applyAlignment="1">
      <alignment vertical="top" wrapText="1"/>
    </xf>
    <xf numFmtId="0" fontId="24" fillId="0" borderId="10" xfId="0" applyFont="1" applyBorder="1" applyAlignment="1">
      <alignment wrapText="1"/>
    </xf>
    <xf numFmtId="0" fontId="5" fillId="0" borderId="4" xfId="0" applyFont="1" applyBorder="1" applyAlignment="1">
      <alignment horizontal="center" vertical="top" wrapText="1"/>
    </xf>
    <xf numFmtId="0" fontId="15" fillId="0" borderId="2" xfId="0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9" fillId="0" borderId="2" xfId="0" applyFont="1" applyFill="1" applyBorder="1" applyAlignment="1">
      <alignment horizontal="left" vertical="top" wrapText="1"/>
    </xf>
    <xf numFmtId="0" fontId="25" fillId="0" borderId="0" xfId="0" applyFont="1" applyAlignment="1">
      <alignment horizontal="right"/>
    </xf>
    <xf numFmtId="14" fontId="25" fillId="0" borderId="0" xfId="0" applyNumberFormat="1" applyFont="1" applyAlignment="1">
      <alignment horizontal="right"/>
    </xf>
    <xf numFmtId="0" fontId="26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29" fillId="0" borderId="0" xfId="0" applyFont="1"/>
    <xf numFmtId="3" fontId="7" fillId="0" borderId="2" xfId="0" applyNumberFormat="1" applyFont="1" applyFill="1" applyBorder="1" applyAlignment="1">
      <alignment horizontal="center" vertical="top" wrapText="1"/>
    </xf>
    <xf numFmtId="0" fontId="10" fillId="0" borderId="2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top"/>
    </xf>
    <xf numFmtId="3" fontId="7" fillId="5" borderId="2" xfId="0" applyNumberFormat="1" applyFont="1" applyFill="1" applyBorder="1" applyAlignment="1">
      <alignment horizontal="center" vertical="top" wrapText="1"/>
    </xf>
    <xf numFmtId="0" fontId="13" fillId="5" borderId="4" xfId="0" applyNumberFormat="1" applyFont="1" applyFill="1" applyBorder="1" applyAlignment="1">
      <alignment vertical="top" wrapText="1"/>
    </xf>
    <xf numFmtId="3" fontId="5" fillId="0" borderId="2" xfId="0" applyNumberFormat="1" applyFont="1" applyFill="1" applyBorder="1" applyAlignment="1">
      <alignment horizontal="center" vertical="top"/>
    </xf>
    <xf numFmtId="0" fontId="10" fillId="0" borderId="2" xfId="0" applyNumberFormat="1" applyFont="1" applyFill="1" applyBorder="1" applyAlignment="1">
      <alignment vertical="top" wrapText="1"/>
    </xf>
    <xf numFmtId="0" fontId="30" fillId="2" borderId="2" xfId="0" applyNumberFormat="1" applyFont="1" applyFill="1" applyBorder="1" applyAlignment="1">
      <alignment horizontal="center" vertical="top" wrapText="1"/>
    </xf>
    <xf numFmtId="3" fontId="30" fillId="0" borderId="2" xfId="0" applyNumberFormat="1" applyFont="1" applyFill="1" applyBorder="1" applyAlignment="1">
      <alignment horizontal="center" vertical="top" wrapText="1"/>
    </xf>
    <xf numFmtId="3" fontId="4" fillId="0" borderId="2" xfId="0" applyNumberFormat="1" applyFont="1" applyBorder="1" applyAlignment="1">
      <alignment horizontal="center" vertical="top"/>
    </xf>
    <xf numFmtId="0" fontId="19" fillId="0" borderId="2" xfId="0" applyFont="1" applyFill="1" applyBorder="1" applyAlignment="1">
      <alignment vertical="top"/>
    </xf>
    <xf numFmtId="0" fontId="7" fillId="0" borderId="2" xfId="0" applyNumberFormat="1" applyFont="1" applyFill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5" fillId="0" borderId="0" xfId="1" applyFont="1" applyAlignment="1">
      <alignment horizontal="right" vertical="top" wrapText="1"/>
    </xf>
    <xf numFmtId="14" fontId="4" fillId="0" borderId="0" xfId="0" applyNumberFormat="1" applyFont="1" applyAlignment="1">
      <alignment vertical="top"/>
    </xf>
    <xf numFmtId="0" fontId="2" fillId="0" borderId="8" xfId="0" applyFont="1" applyBorder="1" applyAlignment="1">
      <alignment horizontal="left" vertical="top"/>
    </xf>
    <xf numFmtId="49" fontId="2" fillId="0" borderId="2" xfId="0" applyNumberFormat="1" applyFont="1" applyBorder="1" applyAlignment="1">
      <alignment vertical="top" wrapText="1"/>
    </xf>
    <xf numFmtId="0" fontId="2" fillId="0" borderId="5" xfId="0" applyFont="1" applyBorder="1" applyAlignment="1">
      <alignment vertical="top"/>
    </xf>
    <xf numFmtId="49" fontId="2" fillId="0" borderId="5" xfId="0" applyNumberFormat="1" applyFont="1" applyBorder="1" applyAlignment="1">
      <alignment vertical="top" wrapText="1"/>
    </xf>
    <xf numFmtId="49" fontId="2" fillId="0" borderId="6" xfId="0" applyNumberFormat="1" applyFont="1" applyBorder="1" applyAlignment="1">
      <alignment vertical="top" wrapText="1"/>
    </xf>
    <xf numFmtId="3" fontId="4" fillId="0" borderId="0" xfId="0" applyNumberFormat="1" applyFont="1" applyAlignment="1">
      <alignment horizontal="center" vertical="top"/>
    </xf>
    <xf numFmtId="0" fontId="9" fillId="0" borderId="2" xfId="0" applyFont="1" applyFill="1" applyBorder="1" applyAlignment="1">
      <alignment horizontal="left" vertical="top"/>
    </xf>
    <xf numFmtId="0" fontId="9" fillId="0" borderId="4" xfId="0" applyFont="1" applyBorder="1" applyAlignment="1">
      <alignment vertical="top"/>
    </xf>
    <xf numFmtId="0" fontId="12" fillId="0" borderId="0" xfId="0" applyFont="1" applyAlignment="1">
      <alignment vertical="top"/>
    </xf>
    <xf numFmtId="0" fontId="4" fillId="0" borderId="2" xfId="0" applyFont="1" applyBorder="1" applyAlignment="1">
      <alignment horizontal="center" vertical="top"/>
    </xf>
    <xf numFmtId="49" fontId="15" fillId="0" borderId="2" xfId="0" applyNumberFormat="1" applyFont="1" applyBorder="1" applyAlignment="1">
      <alignment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8" xfId="0" applyFont="1" applyBorder="1" applyAlignment="1">
      <alignment vertical="top"/>
    </xf>
    <xf numFmtId="0" fontId="12" fillId="0" borderId="21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/>
    </xf>
    <xf numFmtId="0" fontId="9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/>
    </xf>
    <xf numFmtId="3" fontId="5" fillId="0" borderId="6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vertical="top" wrapText="1"/>
    </xf>
    <xf numFmtId="0" fontId="15" fillId="0" borderId="8" xfId="0" applyFont="1" applyBorder="1" applyAlignment="1">
      <alignment vertical="top" wrapText="1"/>
    </xf>
    <xf numFmtId="0" fontId="2" fillId="0" borderId="2" xfId="1" applyFont="1" applyBorder="1" applyAlignment="1">
      <alignment horizontal="center" vertical="top" wrapText="1"/>
    </xf>
    <xf numFmtId="0" fontId="9" fillId="0" borderId="2" xfId="1" applyFont="1" applyBorder="1" applyAlignment="1">
      <alignment vertical="top" wrapText="1"/>
    </xf>
    <xf numFmtId="0" fontId="12" fillId="0" borderId="8" xfId="0" applyFont="1" applyBorder="1" applyAlignment="1">
      <alignment vertical="top" wrapText="1"/>
    </xf>
    <xf numFmtId="0" fontId="12" fillId="0" borderId="21" xfId="0" applyFont="1" applyBorder="1" applyAlignment="1">
      <alignment vertical="top"/>
    </xf>
    <xf numFmtId="49" fontId="9" fillId="0" borderId="2" xfId="1" applyNumberFormat="1" applyFont="1" applyBorder="1" applyAlignment="1">
      <alignment vertical="top" wrapText="1"/>
    </xf>
    <xf numFmtId="0" fontId="9" fillId="0" borderId="2" xfId="0" applyFont="1" applyFill="1" applyBorder="1" applyAlignment="1">
      <alignment horizontal="left" vertical="top"/>
    </xf>
    <xf numFmtId="3" fontId="5" fillId="0" borderId="2" xfId="0" applyNumberFormat="1" applyFont="1" applyBorder="1" applyAlignment="1">
      <alignment horizontal="center" vertical="top"/>
    </xf>
    <xf numFmtId="0" fontId="9" fillId="0" borderId="0" xfId="1" applyFont="1" applyAlignment="1">
      <alignment vertical="top"/>
    </xf>
    <xf numFmtId="0" fontId="2" fillId="0" borderId="0" xfId="1" applyFont="1" applyAlignment="1">
      <alignment horizontal="left" vertical="top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vertical="top"/>
    </xf>
    <xf numFmtId="0" fontId="5" fillId="0" borderId="2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left" vertical="top"/>
    </xf>
    <xf numFmtId="3" fontId="8" fillId="0" borderId="2" xfId="1" applyNumberFormat="1" applyFont="1" applyBorder="1" applyAlignment="1">
      <alignment horizontal="center" vertical="top"/>
    </xf>
    <xf numFmtId="0" fontId="2" fillId="0" borderId="3" xfId="1" applyFont="1" applyBorder="1" applyAlignment="1">
      <alignment horizontal="left" vertical="top"/>
    </xf>
    <xf numFmtId="0" fontId="9" fillId="0" borderId="2" xfId="1" applyFont="1" applyBorder="1" applyAlignment="1">
      <alignment vertical="top"/>
    </xf>
    <xf numFmtId="3" fontId="5" fillId="0" borderId="2" xfId="1" applyNumberFormat="1" applyFont="1" applyBorder="1" applyAlignment="1">
      <alignment horizontal="center" vertical="top"/>
    </xf>
    <xf numFmtId="0" fontId="2" fillId="0" borderId="2" xfId="1" applyFont="1" applyBorder="1" applyAlignment="1">
      <alignment vertical="top"/>
    </xf>
    <xf numFmtId="0" fontId="2" fillId="0" borderId="3" xfId="1" applyFont="1" applyBorder="1" applyAlignment="1">
      <alignment vertical="top"/>
    </xf>
    <xf numFmtId="3" fontId="5" fillId="2" borderId="2" xfId="1" applyNumberFormat="1" applyFont="1" applyFill="1" applyBorder="1" applyAlignment="1">
      <alignment horizontal="center" vertical="top"/>
    </xf>
    <xf numFmtId="0" fontId="15" fillId="0" borderId="2" xfId="1" applyFont="1" applyBorder="1" applyAlignment="1">
      <alignment vertical="top" wrapText="1"/>
    </xf>
    <xf numFmtId="3" fontId="7" fillId="0" borderId="2" xfId="1" applyNumberFormat="1" applyFont="1" applyBorder="1" applyAlignment="1">
      <alignment horizontal="center" vertical="top" wrapText="1"/>
    </xf>
    <xf numFmtId="0" fontId="2" fillId="0" borderId="21" xfId="1" applyFont="1" applyBorder="1" applyAlignment="1">
      <alignment horizontal="left" vertical="top"/>
    </xf>
    <xf numFmtId="0" fontId="9" fillId="0" borderId="8" xfId="1" applyFont="1" applyBorder="1" applyAlignment="1">
      <alignment vertical="top"/>
    </xf>
    <xf numFmtId="3" fontId="8" fillId="0" borderId="21" xfId="1" applyNumberFormat="1" applyFont="1" applyBorder="1" applyAlignment="1">
      <alignment horizontal="center" vertical="top"/>
    </xf>
    <xf numFmtId="3" fontId="9" fillId="0" borderId="0" xfId="1" applyNumberFormat="1" applyFont="1" applyAlignment="1">
      <alignment horizontal="center" vertical="top"/>
    </xf>
    <xf numFmtId="0" fontId="9" fillId="0" borderId="2" xfId="0" applyFont="1" applyFill="1" applyBorder="1" applyAlignment="1">
      <alignment horizontal="left" vertical="top"/>
    </xf>
    <xf numFmtId="3" fontId="5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/>
    </xf>
    <xf numFmtId="3" fontId="30" fillId="0" borderId="2" xfId="0" applyNumberFormat="1" applyFont="1" applyFill="1" applyBorder="1" applyAlignment="1">
      <alignment horizontal="center" vertical="top" wrapText="1"/>
    </xf>
    <xf numFmtId="0" fontId="16" fillId="0" borderId="2" xfId="0" applyFont="1" applyBorder="1" applyAlignment="1">
      <alignment vertical="top" wrapText="1"/>
    </xf>
    <xf numFmtId="3" fontId="4" fillId="0" borderId="2" xfId="0" applyNumberFormat="1" applyFont="1" applyFill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3" fontId="5" fillId="0" borderId="2" xfId="0" applyNumberFormat="1" applyFont="1" applyBorder="1" applyAlignment="1">
      <alignment horizontal="center" vertical="top"/>
    </xf>
    <xf numFmtId="3" fontId="30" fillId="0" borderId="2" xfId="0" applyNumberFormat="1" applyFont="1" applyFill="1" applyBorder="1" applyAlignment="1">
      <alignment horizontal="center" vertical="top" wrapText="1"/>
    </xf>
    <xf numFmtId="0" fontId="9" fillId="2" borderId="2" xfId="1" applyFont="1" applyFill="1" applyBorder="1" applyAlignment="1">
      <alignment vertical="top"/>
    </xf>
    <xf numFmtId="0" fontId="2" fillId="2" borderId="2" xfId="1" applyFont="1" applyFill="1" applyBorder="1" applyAlignment="1">
      <alignment horizontal="left" vertical="top"/>
    </xf>
    <xf numFmtId="0" fontId="2" fillId="2" borderId="3" xfId="1" applyFont="1" applyFill="1" applyBorder="1" applyAlignment="1">
      <alignment vertical="top"/>
    </xf>
    <xf numFmtId="3" fontId="30" fillId="0" borderId="2" xfId="0" applyNumberFormat="1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left" vertical="top"/>
    </xf>
    <xf numFmtId="0" fontId="10" fillId="0" borderId="6" xfId="0" applyNumberFormat="1" applyFont="1" applyFill="1" applyBorder="1" applyAlignment="1">
      <alignment horizontal="left" vertical="center" wrapText="1"/>
    </xf>
    <xf numFmtId="0" fontId="5" fillId="0" borderId="0" xfId="1" applyFont="1" applyAlignment="1">
      <alignment horizontal="right" vertical="top" wrapText="1"/>
    </xf>
    <xf numFmtId="0" fontId="4" fillId="0" borderId="0" xfId="0" applyFont="1" applyFill="1" applyAlignment="1">
      <alignment horizontal="left" vertical="top"/>
    </xf>
    <xf numFmtId="0" fontId="11" fillId="0" borderId="10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vertical="top" wrapText="1"/>
    </xf>
    <xf numFmtId="3" fontId="7" fillId="0" borderId="4" xfId="0" applyNumberFormat="1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vertical="top" wrapText="1"/>
    </xf>
    <xf numFmtId="3" fontId="7" fillId="0" borderId="4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vertical="top"/>
    </xf>
    <xf numFmtId="0" fontId="0" fillId="0" borderId="0" xfId="0" applyFill="1"/>
    <xf numFmtId="49" fontId="2" fillId="0" borderId="2" xfId="0" applyNumberFormat="1" applyFont="1" applyFill="1" applyBorder="1" applyAlignment="1">
      <alignment vertical="top" wrapText="1"/>
    </xf>
    <xf numFmtId="0" fontId="2" fillId="0" borderId="4" xfId="0" applyFont="1" applyBorder="1" applyAlignment="1">
      <alignment horizontal="left" vertical="top"/>
    </xf>
    <xf numFmtId="3" fontId="4" fillId="0" borderId="4" xfId="0" applyNumberFormat="1" applyFont="1" applyBorder="1" applyAlignment="1">
      <alignment horizontal="center" vertical="top"/>
    </xf>
    <xf numFmtId="3" fontId="30" fillId="2" borderId="2" xfId="0" applyNumberFormat="1" applyFont="1" applyFill="1" applyBorder="1" applyAlignment="1">
      <alignment horizontal="center" vertical="top" wrapText="1"/>
    </xf>
    <xf numFmtId="0" fontId="10" fillId="2" borderId="2" xfId="0" applyNumberFormat="1" applyFont="1" applyFill="1" applyBorder="1" applyAlignment="1">
      <alignment vertical="top" wrapText="1"/>
    </xf>
    <xf numFmtId="0" fontId="9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/>
    </xf>
    <xf numFmtId="0" fontId="7" fillId="2" borderId="2" xfId="1" applyFont="1" applyFill="1" applyBorder="1" applyAlignment="1">
      <alignment horizontal="left" vertical="top" wrapText="1"/>
    </xf>
    <xf numFmtId="0" fontId="30" fillId="2" borderId="2" xfId="1" applyFont="1" applyFill="1" applyBorder="1" applyAlignment="1">
      <alignment horizontal="center" vertical="top" wrapText="1"/>
    </xf>
    <xf numFmtId="0" fontId="13" fillId="5" borderId="2" xfId="1" applyFont="1" applyFill="1" applyBorder="1" applyAlignment="1">
      <alignment horizontal="left" vertical="top" wrapText="1"/>
    </xf>
    <xf numFmtId="0" fontId="13" fillId="0" borderId="2" xfId="1" applyFont="1" applyBorder="1" applyAlignment="1">
      <alignment horizontal="left" vertical="top" wrapText="1"/>
    </xf>
    <xf numFmtId="0" fontId="13" fillId="0" borderId="4" xfId="1" applyFont="1" applyBorder="1" applyAlignment="1">
      <alignment horizontal="left" vertical="top" wrapText="1"/>
    </xf>
    <xf numFmtId="3" fontId="8" fillId="0" borderId="0" xfId="1" applyNumberFormat="1" applyFont="1" applyAlignment="1">
      <alignment horizontal="center" vertical="top"/>
    </xf>
    <xf numFmtId="0" fontId="7" fillId="0" borderId="2" xfId="1" applyFont="1" applyBorder="1" applyAlignment="1">
      <alignment horizontal="center" vertical="top" wrapText="1"/>
    </xf>
    <xf numFmtId="0" fontId="13" fillId="5" borderId="21" xfId="1" applyFont="1" applyFill="1" applyBorder="1" applyAlignment="1">
      <alignment horizontal="left" vertical="top" wrapText="1"/>
    </xf>
    <xf numFmtId="0" fontId="13" fillId="2" borderId="2" xfId="1" applyFont="1" applyFill="1" applyBorder="1" applyAlignment="1">
      <alignment horizontal="left" vertical="top" wrapText="1"/>
    </xf>
    <xf numFmtId="0" fontId="2" fillId="2" borderId="3" xfId="1" applyFont="1" applyFill="1" applyBorder="1" applyAlignment="1">
      <alignment horizontal="left" vertical="top"/>
    </xf>
    <xf numFmtId="3" fontId="30" fillId="0" borderId="6" xfId="0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/>
    </xf>
    <xf numFmtId="0" fontId="0" fillId="2" borderId="0" xfId="0" applyFill="1"/>
    <xf numFmtId="0" fontId="17" fillId="2" borderId="2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vertical="top" wrapText="1"/>
    </xf>
    <xf numFmtId="3" fontId="7" fillId="2" borderId="4" xfId="0" applyNumberFormat="1" applyFont="1" applyFill="1" applyBorder="1" applyAlignment="1">
      <alignment horizontal="center" vertical="center" wrapText="1"/>
    </xf>
    <xf numFmtId="0" fontId="15" fillId="0" borderId="7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/>
    </xf>
    <xf numFmtId="0" fontId="0" fillId="0" borderId="0" xfId="0" quotePrefix="1"/>
    <xf numFmtId="9" fontId="0" fillId="0" borderId="0" xfId="0" applyNumberFormat="1"/>
    <xf numFmtId="3" fontId="7" fillId="2" borderId="2" xfId="1" applyNumberFormat="1" applyFont="1" applyFill="1" applyBorder="1" applyAlignment="1">
      <alignment horizontal="center" vertical="top" wrapText="1"/>
    </xf>
    <xf numFmtId="0" fontId="9" fillId="0" borderId="2" xfId="1" applyFont="1" applyBorder="1" applyAlignment="1">
      <alignment horizontal="left" vertical="top"/>
    </xf>
    <xf numFmtId="0" fontId="9" fillId="0" borderId="4" xfId="1" applyFont="1" applyBorder="1" applyAlignment="1">
      <alignment horizontal="left" vertical="top" wrapText="1"/>
    </xf>
    <xf numFmtId="3" fontId="7" fillId="2" borderId="2" xfId="1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top" wrapText="1"/>
    </xf>
    <xf numFmtId="3" fontId="4" fillId="2" borderId="2" xfId="0" applyNumberFormat="1" applyFont="1" applyFill="1" applyBorder="1" applyAlignment="1">
      <alignment horizontal="center" vertical="top" wrapText="1"/>
    </xf>
    <xf numFmtId="3" fontId="4" fillId="2" borderId="2" xfId="0" applyNumberFormat="1" applyFont="1" applyFill="1" applyBorder="1" applyAlignment="1">
      <alignment horizontal="center" vertical="top"/>
    </xf>
    <xf numFmtId="3" fontId="8" fillId="2" borderId="2" xfId="1" applyNumberFormat="1" applyFont="1" applyFill="1" applyBorder="1" applyAlignment="1">
      <alignment horizontal="center" vertical="top"/>
    </xf>
    <xf numFmtId="0" fontId="13" fillId="2" borderId="2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7" fillId="0" borderId="2" xfId="0" applyFont="1" applyBorder="1" applyAlignment="1">
      <alignment horizontal="center" vertical="top" wrapText="1"/>
    </xf>
    <xf numFmtId="16" fontId="9" fillId="0" borderId="2" xfId="0" applyNumberFormat="1" applyFont="1" applyBorder="1" applyAlignment="1">
      <alignment horizontal="left" vertical="top"/>
    </xf>
    <xf numFmtId="0" fontId="16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3" fontId="2" fillId="2" borderId="0" xfId="0" applyNumberFormat="1" applyFont="1" applyFill="1"/>
    <xf numFmtId="0" fontId="7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left" vertical="top" wrapText="1"/>
    </xf>
    <xf numFmtId="0" fontId="35" fillId="0" borderId="0" xfId="8" applyFont="1" applyAlignment="1">
      <alignment vertical="top"/>
    </xf>
    <xf numFmtId="3" fontId="5" fillId="0" borderId="0" xfId="8" applyNumberFormat="1" applyFont="1" applyAlignment="1">
      <alignment horizontal="center" vertical="top" wrapText="1"/>
    </xf>
    <xf numFmtId="0" fontId="9" fillId="0" borderId="0" xfId="8" applyFont="1" applyAlignment="1">
      <alignment vertical="top" wrapText="1"/>
    </xf>
    <xf numFmtId="3" fontId="9" fillId="0" borderId="2" xfId="8" applyNumberFormat="1" applyFont="1" applyBorder="1" applyAlignment="1">
      <alignment horizontal="center" vertical="top" wrapText="1"/>
    </xf>
    <xf numFmtId="0" fontId="9" fillId="0" borderId="2" xfId="8" applyFont="1" applyBorder="1" applyAlignment="1">
      <alignment vertical="top" wrapText="1"/>
    </xf>
    <xf numFmtId="0" fontId="9" fillId="0" borderId="8" xfId="8" applyFont="1" applyBorder="1" applyAlignment="1">
      <alignment vertical="top"/>
    </xf>
    <xf numFmtId="0" fontId="36" fillId="2" borderId="0" xfId="8" applyFont="1" applyFill="1" applyAlignment="1">
      <alignment horizontal="left" vertical="top" wrapText="1"/>
    </xf>
    <xf numFmtId="0" fontId="9" fillId="0" borderId="2" xfId="8" applyFont="1" applyBorder="1" applyAlignment="1">
      <alignment vertical="top"/>
    </xf>
    <xf numFmtId="0" fontId="36" fillId="2" borderId="2" xfId="8" applyFont="1" applyFill="1" applyBorder="1" applyAlignment="1">
      <alignment horizontal="left" vertical="top" wrapText="1"/>
    </xf>
    <xf numFmtId="0" fontId="36" fillId="0" borderId="2" xfId="8" applyFont="1" applyBorder="1" applyAlignment="1">
      <alignment horizontal="left" vertical="top" wrapText="1"/>
    </xf>
    <xf numFmtId="0" fontId="5" fillId="0" borderId="2" xfId="8" applyFont="1" applyBorder="1" applyAlignment="1">
      <alignment vertical="top" wrapText="1"/>
    </xf>
    <xf numFmtId="0" fontId="36" fillId="10" borderId="2" xfId="8" applyFont="1" applyFill="1" applyBorder="1" applyAlignment="1">
      <alignment horizontal="left" vertical="top" wrapText="1"/>
    </xf>
    <xf numFmtId="3" fontId="5" fillId="11" borderId="2" xfId="8" applyNumberFormat="1" applyFont="1" applyFill="1" applyBorder="1" applyAlignment="1">
      <alignment horizontal="center" vertical="top" wrapText="1"/>
    </xf>
    <xf numFmtId="0" fontId="5" fillId="11" borderId="2" xfId="8" applyFont="1" applyFill="1" applyBorder="1" applyAlignment="1">
      <alignment vertical="top" wrapText="1"/>
    </xf>
    <xf numFmtId="0" fontId="5" fillId="11" borderId="8" xfId="8" applyFont="1" applyFill="1" applyBorder="1" applyAlignment="1">
      <alignment vertical="top" wrapText="1"/>
    </xf>
    <xf numFmtId="0" fontId="37" fillId="12" borderId="2" xfId="8" applyFont="1" applyFill="1" applyBorder="1" applyAlignment="1">
      <alignment horizontal="left" vertical="top"/>
    </xf>
    <xf numFmtId="0" fontId="2" fillId="0" borderId="0" xfId="8" applyFont="1" applyAlignment="1">
      <alignment vertical="top"/>
    </xf>
    <xf numFmtId="0" fontId="9" fillId="0" borderId="0" xfId="8" applyFont="1" applyAlignment="1">
      <alignment vertical="top"/>
    </xf>
    <xf numFmtId="0" fontId="9" fillId="0" borderId="2" xfId="8" applyFont="1" applyBorder="1" applyAlignment="1">
      <alignment horizontal="right" vertical="top"/>
    </xf>
    <xf numFmtId="0" fontId="9" fillId="0" borderId="0" xfId="8" applyFont="1" applyAlignment="1">
      <alignment horizontal="right" vertical="top"/>
    </xf>
    <xf numFmtId="0" fontId="35" fillId="0" borderId="0" xfId="8" applyFont="1" applyAlignment="1">
      <alignment horizontal="center" vertical="top" wrapText="1"/>
    </xf>
    <xf numFmtId="3" fontId="5" fillId="4" borderId="2" xfId="8" applyNumberFormat="1" applyFont="1" applyFill="1" applyBorder="1" applyAlignment="1">
      <alignment horizontal="center" vertical="top" wrapText="1"/>
    </xf>
    <xf numFmtId="0" fontId="12" fillId="4" borderId="2" xfId="8" applyFont="1" applyFill="1" applyBorder="1" applyAlignment="1">
      <alignment horizontal="center" vertical="top" wrapText="1"/>
    </xf>
    <xf numFmtId="0" fontId="12" fillId="4" borderId="2" xfId="8" applyFont="1" applyFill="1" applyBorder="1" applyAlignment="1">
      <alignment vertical="top" wrapText="1"/>
    </xf>
    <xf numFmtId="0" fontId="35" fillId="3" borderId="0" xfId="8" applyFont="1" applyFill="1" applyAlignment="1">
      <alignment horizontal="center" vertical="top" wrapText="1"/>
    </xf>
    <xf numFmtId="0" fontId="38" fillId="0" borderId="0" xfId="9" applyFont="1"/>
    <xf numFmtId="0" fontId="38" fillId="0" borderId="0" xfId="9" applyFont="1" applyAlignment="1">
      <alignment horizontal="center"/>
    </xf>
    <xf numFmtId="3" fontId="9" fillId="0" borderId="2" xfId="9" applyNumberFormat="1" applyFont="1" applyBorder="1" applyAlignment="1">
      <alignment horizontal="center" vertical="top" wrapText="1"/>
    </xf>
    <xf numFmtId="0" fontId="9" fillId="0" borderId="2" xfId="9" applyFont="1" applyBorder="1" applyAlignment="1">
      <alignment vertical="top" wrapText="1"/>
    </xf>
    <xf numFmtId="0" fontId="39" fillId="0" borderId="2" xfId="9" applyFont="1" applyBorder="1" applyAlignment="1">
      <alignment horizontal="left" vertical="top" wrapText="1"/>
    </xf>
    <xf numFmtId="0" fontId="41" fillId="2" borderId="2" xfId="10" applyFont="1" applyFill="1" applyBorder="1" applyAlignment="1">
      <alignment horizontal="center" vertical="center"/>
    </xf>
    <xf numFmtId="3" fontId="5" fillId="11" borderId="2" xfId="9" applyNumberFormat="1" applyFont="1" applyFill="1" applyBorder="1" applyAlignment="1">
      <alignment horizontal="center" vertical="top" wrapText="1"/>
    </xf>
    <xf numFmtId="3" fontId="5" fillId="11" borderId="2" xfId="9" applyNumberFormat="1" applyFont="1" applyFill="1" applyBorder="1" applyAlignment="1">
      <alignment horizontal="left" vertical="top" wrapText="1"/>
    </xf>
    <xf numFmtId="0" fontId="39" fillId="0" borderId="2" xfId="9" applyFont="1" applyBorder="1" applyAlignment="1">
      <alignment horizontal="center" vertical="top" wrapText="1"/>
    </xf>
    <xf numFmtId="0" fontId="41" fillId="2" borderId="2" xfId="10" applyFont="1" applyFill="1" applyBorder="1" applyAlignment="1">
      <alignment horizontal="center" vertical="top"/>
    </xf>
    <xf numFmtId="0" fontId="35" fillId="0" borderId="0" xfId="9" applyFont="1" applyAlignment="1">
      <alignment vertical="top"/>
    </xf>
    <xf numFmtId="3" fontId="5" fillId="4" borderId="2" xfId="9" applyNumberFormat="1" applyFont="1" applyFill="1" applyBorder="1" applyAlignment="1">
      <alignment horizontal="center" vertical="top" wrapText="1"/>
    </xf>
    <xf numFmtId="0" fontId="12" fillId="4" borderId="2" xfId="9" applyFont="1" applyFill="1" applyBorder="1" applyAlignment="1">
      <alignment horizontal="center" vertical="top" wrapText="1"/>
    </xf>
    <xf numFmtId="0" fontId="12" fillId="4" borderId="2" xfId="9" applyFont="1" applyFill="1" applyBorder="1" applyAlignment="1">
      <alignment vertical="top" wrapText="1"/>
    </xf>
    <xf numFmtId="0" fontId="35" fillId="0" borderId="0" xfId="9" applyFont="1" applyAlignment="1">
      <alignment horizontal="center" vertical="top" wrapText="1"/>
    </xf>
    <xf numFmtId="0" fontId="5" fillId="0" borderId="0" xfId="9" applyFont="1" applyAlignment="1">
      <alignment horizontal="right" vertical="top" wrapText="1"/>
    </xf>
    <xf numFmtId="0" fontId="5" fillId="0" borderId="0" xfId="1" applyFont="1" applyAlignment="1">
      <alignment horizontal="right" vertical="top" wrapText="1"/>
    </xf>
    <xf numFmtId="0" fontId="35" fillId="0" borderId="8" xfId="0" applyFont="1" applyBorder="1" applyAlignment="1">
      <alignment wrapText="1"/>
    </xf>
    <xf numFmtId="0" fontId="9" fillId="0" borderId="2" xfId="0" applyFont="1" applyBorder="1" applyAlignment="1">
      <alignment wrapText="1"/>
    </xf>
    <xf numFmtId="3" fontId="9" fillId="0" borderId="2" xfId="0" applyNumberFormat="1" applyFont="1" applyBorder="1" applyAlignment="1">
      <alignment horizontal="center" wrapText="1"/>
    </xf>
    <xf numFmtId="0" fontId="35" fillId="0" borderId="8" xfId="0" applyFont="1" applyBorder="1"/>
    <xf numFmtId="0" fontId="9" fillId="0" borderId="2" xfId="0" applyFont="1" applyBorder="1" applyAlignment="1">
      <alignment vertical="center" wrapText="1"/>
    </xf>
    <xf numFmtId="0" fontId="9" fillId="0" borderId="8" xfId="0" applyFont="1" applyBorder="1" applyAlignment="1">
      <alignment vertical="top"/>
    </xf>
    <xf numFmtId="0" fontId="10" fillId="0" borderId="2" xfId="0" applyFont="1" applyBorder="1" applyAlignment="1">
      <alignment horizontal="left" vertical="top" wrapText="1"/>
    </xf>
    <xf numFmtId="1" fontId="10" fillId="0" borderId="2" xfId="0" applyNumberFormat="1" applyFont="1" applyBorder="1" applyAlignment="1">
      <alignment horizontal="center" vertical="top" wrapText="1"/>
    </xf>
    <xf numFmtId="1" fontId="10" fillId="0" borderId="2" xfId="2" applyNumberFormat="1" applyFont="1" applyBorder="1" applyAlignment="1">
      <alignment horizontal="left" vertical="top" wrapText="1"/>
    </xf>
    <xf numFmtId="1" fontId="10" fillId="0" borderId="2" xfId="2" applyNumberFormat="1" applyFont="1" applyBorder="1" applyAlignment="1">
      <alignment horizontal="left" vertical="center" wrapText="1"/>
    </xf>
    <xf numFmtId="0" fontId="12" fillId="4" borderId="2" xfId="0" applyFont="1" applyFill="1" applyBorder="1" applyAlignment="1">
      <alignment vertical="top" wrapText="1"/>
    </xf>
    <xf numFmtId="0" fontId="12" fillId="4" borderId="2" xfId="0" applyFont="1" applyFill="1" applyBorder="1" applyAlignment="1">
      <alignment horizontal="center" vertical="top" wrapText="1"/>
    </xf>
    <xf numFmtId="3" fontId="5" fillId="4" borderId="2" xfId="0" applyNumberFormat="1" applyFont="1" applyFill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0" fillId="0" borderId="8" xfId="0" applyFont="1" applyBorder="1" applyAlignment="1">
      <alignment vertical="top"/>
    </xf>
    <xf numFmtId="0" fontId="41" fillId="0" borderId="24" xfId="10" applyFont="1" applyBorder="1" applyAlignment="1">
      <alignment horizontal="center" vertical="top"/>
    </xf>
    <xf numFmtId="0" fontId="41" fillId="0" borderId="25" xfId="10" applyFont="1" applyBorder="1" applyAlignment="1">
      <alignment horizontal="center" vertical="top"/>
    </xf>
    <xf numFmtId="0" fontId="41" fillId="0" borderId="2" xfId="10" applyFont="1" applyBorder="1" applyAlignment="1">
      <alignment horizontal="center" vertical="top"/>
    </xf>
    <xf numFmtId="0" fontId="9" fillId="13" borderId="8" xfId="0" applyFont="1" applyFill="1" applyBorder="1" applyAlignment="1">
      <alignment vertical="top" wrapText="1"/>
    </xf>
    <xf numFmtId="0" fontId="12" fillId="13" borderId="2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vertical="top" wrapText="1"/>
    </xf>
    <xf numFmtId="0" fontId="5" fillId="11" borderId="2" xfId="0" applyFont="1" applyFill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42" fillId="0" borderId="2" xfId="0" applyFont="1" applyBorder="1" applyAlignment="1">
      <alignment horizontal="left" vertical="top"/>
    </xf>
    <xf numFmtId="0" fontId="2" fillId="0" borderId="8" xfId="0" applyFont="1" applyBorder="1"/>
    <xf numFmtId="3" fontId="5" fillId="0" borderId="8" xfId="0" applyNumberFormat="1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top"/>
    </xf>
    <xf numFmtId="0" fontId="14" fillId="0" borderId="2" xfId="0" applyFont="1" applyBorder="1" applyAlignment="1">
      <alignment horizontal="center" vertical="top" wrapText="1"/>
    </xf>
    <xf numFmtId="0" fontId="43" fillId="0" borderId="2" xfId="0" applyFont="1" applyBorder="1" applyAlignment="1">
      <alignment horizontal="center" vertical="top"/>
    </xf>
    <xf numFmtId="0" fontId="5" fillId="7" borderId="8" xfId="0" applyFont="1" applyFill="1" applyBorder="1" applyAlignment="1">
      <alignment vertical="top" wrapText="1"/>
    </xf>
    <xf numFmtId="0" fontId="5" fillId="7" borderId="2" xfId="0" applyFont="1" applyFill="1" applyBorder="1" applyAlignment="1">
      <alignment vertical="top" wrapText="1"/>
    </xf>
    <xf numFmtId="0" fontId="14" fillId="7" borderId="2" xfId="0" applyFont="1" applyFill="1" applyBorder="1" applyAlignment="1">
      <alignment horizontal="center"/>
    </xf>
    <xf numFmtId="0" fontId="14" fillId="7" borderId="2" xfId="0" applyFont="1" applyFill="1" applyBorder="1" applyAlignment="1">
      <alignment horizontal="center" vertical="top"/>
    </xf>
    <xf numFmtId="0" fontId="42" fillId="0" borderId="2" xfId="1" applyFont="1" applyBorder="1" applyAlignment="1">
      <alignment horizontal="left" vertical="top"/>
    </xf>
    <xf numFmtId="0" fontId="12" fillId="7" borderId="2" xfId="0" applyFont="1" applyFill="1" applyBorder="1" applyAlignment="1">
      <alignment horizontal="center" vertical="top"/>
    </xf>
    <xf numFmtId="0" fontId="12" fillId="7" borderId="2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wrapText="1"/>
    </xf>
    <xf numFmtId="3" fontId="12" fillId="7" borderId="2" xfId="0" applyNumberFormat="1" applyFont="1" applyFill="1" applyBorder="1" applyAlignment="1">
      <alignment horizontal="center" vertical="top"/>
    </xf>
    <xf numFmtId="3" fontId="12" fillId="11" borderId="2" xfId="0" applyNumberFormat="1" applyFont="1" applyFill="1" applyBorder="1" applyAlignment="1">
      <alignment horizontal="center" vertical="top"/>
    </xf>
    <xf numFmtId="3" fontId="12" fillId="7" borderId="2" xfId="0" applyNumberFormat="1" applyFont="1" applyFill="1" applyBorder="1" applyAlignment="1">
      <alignment horizontal="center"/>
    </xf>
    <xf numFmtId="3" fontId="12" fillId="7" borderId="2" xfId="0" applyNumberFormat="1" applyFont="1" applyFill="1" applyBorder="1" applyAlignment="1">
      <alignment horizontal="center" vertical="top" wrapText="1"/>
    </xf>
    <xf numFmtId="0" fontId="0" fillId="0" borderId="0" xfId="0" applyBorder="1"/>
    <xf numFmtId="0" fontId="14" fillId="0" borderId="0" xfId="0" applyFont="1" applyBorder="1" applyAlignment="1">
      <alignment horizontal="center" vertical="top" wrapText="1"/>
    </xf>
    <xf numFmtId="0" fontId="28" fillId="2" borderId="0" xfId="0" applyFont="1" applyFill="1" applyAlignment="1">
      <alignment horizontal="center" wrapText="1"/>
    </xf>
    <xf numFmtId="0" fontId="11" fillId="4" borderId="2" xfId="0" applyFont="1" applyFill="1" applyBorder="1" applyAlignment="1">
      <alignment horizontal="center"/>
    </xf>
    <xf numFmtId="0" fontId="25" fillId="0" borderId="12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6" fillId="3" borderId="1" xfId="1" applyNumberFormat="1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top"/>
    </xf>
    <xf numFmtId="0" fontId="10" fillId="0" borderId="2" xfId="0" applyNumberFormat="1" applyFont="1" applyFill="1" applyBorder="1" applyAlignment="1">
      <alignment horizontal="left" vertical="center" wrapText="1"/>
    </xf>
    <xf numFmtId="3" fontId="30" fillId="0" borderId="4" xfId="0" applyNumberFormat="1" applyFont="1" applyFill="1" applyBorder="1" applyAlignment="1">
      <alignment horizontal="center" vertical="top" wrapText="1"/>
    </xf>
    <xf numFmtId="3" fontId="30" fillId="0" borderId="6" xfId="0" applyNumberFormat="1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left" vertical="top"/>
    </xf>
    <xf numFmtId="0" fontId="9" fillId="0" borderId="6" xfId="0" applyFont="1" applyFill="1" applyBorder="1" applyAlignment="1">
      <alignment horizontal="left" vertical="top"/>
    </xf>
    <xf numFmtId="0" fontId="10" fillId="0" borderId="4" xfId="0" applyNumberFormat="1" applyFont="1" applyFill="1" applyBorder="1" applyAlignment="1">
      <alignment horizontal="left" vertical="center" wrapText="1"/>
    </xf>
    <xf numFmtId="0" fontId="10" fillId="0" borderId="6" xfId="0" applyNumberFormat="1" applyFont="1" applyFill="1" applyBorder="1" applyAlignment="1">
      <alignment horizontal="left" vertical="center" wrapText="1"/>
    </xf>
    <xf numFmtId="0" fontId="10" fillId="0" borderId="4" xfId="0" applyNumberFormat="1" applyFont="1" applyFill="1" applyBorder="1" applyAlignment="1">
      <alignment horizontal="left" vertical="top" wrapText="1"/>
    </xf>
    <xf numFmtId="0" fontId="10" fillId="0" borderId="6" xfId="0" applyNumberFormat="1" applyFont="1" applyFill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31" fillId="4" borderId="8" xfId="1" applyFont="1" applyFill="1" applyBorder="1" applyAlignment="1">
      <alignment horizontal="left" vertical="top" wrapText="1"/>
    </xf>
    <xf numFmtId="0" fontId="31" fillId="4" borderId="21" xfId="1" applyFont="1" applyFill="1" applyBorder="1" applyAlignment="1">
      <alignment horizontal="left" vertical="top" wrapText="1"/>
    </xf>
    <xf numFmtId="0" fontId="31" fillId="0" borderId="8" xfId="1" applyFont="1" applyBorder="1" applyAlignment="1">
      <alignment horizontal="left" vertical="top" wrapText="1"/>
    </xf>
    <xf numFmtId="0" fontId="31" fillId="0" borderId="21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left" vertical="top"/>
    </xf>
    <xf numFmtId="0" fontId="4" fillId="0" borderId="21" xfId="1" applyFont="1" applyBorder="1" applyAlignment="1">
      <alignment horizontal="left" vertical="top"/>
    </xf>
    <xf numFmtId="0" fontId="4" fillId="0" borderId="3" xfId="1" applyFont="1" applyBorder="1" applyAlignment="1">
      <alignment horizontal="left" vertical="top"/>
    </xf>
    <xf numFmtId="0" fontId="30" fillId="0" borderId="8" xfId="1" applyFont="1" applyBorder="1" applyAlignment="1">
      <alignment horizontal="left" vertical="top" wrapText="1"/>
    </xf>
    <xf numFmtId="0" fontId="30" fillId="0" borderId="21" xfId="1" applyFont="1" applyBorder="1" applyAlignment="1">
      <alignment horizontal="left" vertical="top" wrapText="1"/>
    </xf>
    <xf numFmtId="0" fontId="6" fillId="6" borderId="1" xfId="1" applyFont="1" applyFill="1" applyBorder="1" applyAlignment="1">
      <alignment horizontal="center" vertical="top" wrapText="1"/>
    </xf>
    <xf numFmtId="0" fontId="5" fillId="0" borderId="0" xfId="1" applyFont="1" applyAlignment="1">
      <alignment horizontal="right" vertical="top" wrapText="1"/>
    </xf>
    <xf numFmtId="0" fontId="6" fillId="6" borderId="1" xfId="1" applyNumberFormat="1" applyFont="1" applyFill="1" applyBorder="1" applyAlignment="1">
      <alignment horizontal="center" vertical="center" wrapText="1"/>
    </xf>
    <xf numFmtId="3" fontId="13" fillId="2" borderId="4" xfId="1" applyNumberFormat="1" applyFont="1" applyFill="1" applyBorder="1" applyAlignment="1">
      <alignment horizontal="left" vertical="center" wrapText="1"/>
    </xf>
    <xf numFmtId="3" fontId="13" fillId="2" borderId="5" xfId="1" applyNumberFormat="1" applyFont="1" applyFill="1" applyBorder="1" applyAlignment="1">
      <alignment horizontal="left" vertical="center" wrapText="1"/>
    </xf>
    <xf numFmtId="3" fontId="13" fillId="2" borderId="6" xfId="1" applyNumberFormat="1" applyFont="1" applyFill="1" applyBorder="1" applyAlignment="1">
      <alignment horizontal="left" vertical="center" wrapText="1"/>
    </xf>
    <xf numFmtId="3" fontId="7" fillId="2" borderId="4" xfId="1" applyNumberFormat="1" applyFont="1" applyFill="1" applyBorder="1" applyAlignment="1">
      <alignment horizontal="center" vertical="center" wrapText="1"/>
    </xf>
    <xf numFmtId="3" fontId="7" fillId="2" borderId="5" xfId="1" applyNumberFormat="1" applyFont="1" applyFill="1" applyBorder="1" applyAlignment="1">
      <alignment horizontal="center" vertical="center" wrapText="1"/>
    </xf>
    <xf numFmtId="3" fontId="7" fillId="2" borderId="6" xfId="1" applyNumberFormat="1" applyFont="1" applyFill="1" applyBorder="1" applyAlignment="1">
      <alignment horizontal="center" vertical="center" wrapText="1"/>
    </xf>
    <xf numFmtId="0" fontId="6" fillId="3" borderId="0" xfId="0" applyNumberFormat="1" applyFont="1" applyFill="1" applyBorder="1" applyAlignment="1">
      <alignment horizontal="center" vertical="top" wrapText="1"/>
    </xf>
    <xf numFmtId="0" fontId="6" fillId="3" borderId="14" xfId="0" applyNumberFormat="1" applyFont="1" applyFill="1" applyBorder="1" applyAlignment="1">
      <alignment horizontal="center" vertical="top" wrapText="1"/>
    </xf>
    <xf numFmtId="0" fontId="33" fillId="0" borderId="22" xfId="0" applyFont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top"/>
    </xf>
    <xf numFmtId="0" fontId="6" fillId="3" borderId="1" xfId="0" applyNumberFormat="1" applyFont="1" applyFill="1" applyBorder="1" applyAlignment="1">
      <alignment horizontal="center" vertical="top" wrapText="1"/>
    </xf>
    <xf numFmtId="0" fontId="6" fillId="3" borderId="10" xfId="0" applyNumberFormat="1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 wrapText="1"/>
    </xf>
    <xf numFmtId="0" fontId="11" fillId="3" borderId="10" xfId="0" applyFont="1" applyFill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21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22" fillId="3" borderId="0" xfId="0" applyNumberFormat="1" applyFont="1" applyFill="1" applyBorder="1" applyAlignment="1">
      <alignment horizontal="center" vertical="top" wrapText="1"/>
    </xf>
    <xf numFmtId="0" fontId="5" fillId="0" borderId="0" xfId="8" applyFont="1" applyAlignment="1">
      <alignment horizontal="right" vertical="top" wrapText="1"/>
    </xf>
    <xf numFmtId="0" fontId="11" fillId="3" borderId="0" xfId="8" applyFont="1" applyFill="1" applyAlignment="1">
      <alignment horizontal="center" vertical="top" wrapText="1"/>
    </xf>
    <xf numFmtId="0" fontId="5" fillId="0" borderId="0" xfId="9" applyFont="1" applyAlignment="1">
      <alignment horizontal="right" vertical="top" wrapText="1"/>
    </xf>
    <xf numFmtId="0" fontId="11" fillId="3" borderId="7" xfId="9" applyFont="1" applyFill="1" applyBorder="1" applyAlignment="1">
      <alignment horizontal="center" vertical="top" wrapText="1"/>
    </xf>
    <xf numFmtId="0" fontId="11" fillId="3" borderId="1" xfId="9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center" wrapText="1"/>
    </xf>
    <xf numFmtId="0" fontId="44" fillId="3" borderId="1" xfId="0" applyFont="1" applyFill="1" applyBorder="1" applyAlignment="1">
      <alignment horizontal="center" vertical="center" wrapText="1"/>
    </xf>
    <xf numFmtId="0" fontId="15" fillId="0" borderId="2" xfId="0" applyFont="1" applyBorder="1"/>
    <xf numFmtId="0" fontId="13" fillId="5" borderId="11" xfId="0" applyFont="1" applyFill="1" applyBorder="1" applyAlignment="1">
      <alignment horizontal="left" vertical="top" wrapText="1"/>
    </xf>
    <xf numFmtId="0" fontId="14" fillId="2" borderId="9" xfId="0" applyFont="1" applyFill="1" applyBorder="1" applyAlignment="1">
      <alignment vertical="top" wrapText="1"/>
    </xf>
    <xf numFmtId="0" fontId="13" fillId="2" borderId="1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vertical="top"/>
    </xf>
    <xf numFmtId="0" fontId="15" fillId="2" borderId="4" xfId="0" applyFont="1" applyFill="1" applyBorder="1" applyAlignment="1">
      <alignment vertical="top" wrapText="1"/>
    </xf>
    <xf numFmtId="0" fontId="9" fillId="2" borderId="4" xfId="0" applyFont="1" applyFill="1" applyBorder="1" applyAlignment="1">
      <alignment horizontal="left" vertical="top"/>
    </xf>
    <xf numFmtId="0" fontId="13" fillId="2" borderId="4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 wrapText="1"/>
    </xf>
  </cellXfs>
  <cellStyles count="11">
    <cellStyle name="Обычный" xfId="0" builtinId="0"/>
    <cellStyle name="Обычный 2" xfId="1" xr:uid="{00000000-0005-0000-0000-000001000000}"/>
    <cellStyle name="Обычный 2 2" xfId="9" xr:uid="{5DA83E53-FCEB-4F5E-86E7-FFFA8799267E}"/>
    <cellStyle name="Обычный 2 3" xfId="8" xr:uid="{3EFF37D0-57DA-430C-A4C0-98C5ABE96135}"/>
    <cellStyle name="Обычный 3" xfId="4" xr:uid="{00000000-0005-0000-0000-000002000000}"/>
    <cellStyle name="Обычный 4" xfId="2" xr:uid="{00000000-0005-0000-0000-000003000000}"/>
    <cellStyle name="Обычный 5" xfId="5" xr:uid="{00000000-0005-0000-0000-000004000000}"/>
    <cellStyle name="Обычный 6" xfId="6" xr:uid="{00000000-0005-0000-0000-000005000000}"/>
    <cellStyle name="Обычный 7" xfId="3" xr:uid="{00000000-0005-0000-0000-000006000000}"/>
    <cellStyle name="Обычный_TDSheet" xfId="10" xr:uid="{427D15C3-FBBA-4759-AEAB-E47DF92A5061}"/>
    <cellStyle name="Финансовый 2" xfId="7" xr:uid="{00000000-0005-0000-0000-000008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AA9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60;&#1048;&#1053;&#1040;&#1053;&#1057;&#1048;&#1057;&#1058;&#1067;\&#1058;&#1077;&#1093;%20&#1082;&#1072;&#1088;&#1090;&#1099;%20&#1080;%20&#1082;&#1072;&#1083;&#1100;&#1082;&#1091;&#1083;&#1103;&#1094;&#1080;&#1080;\!!!&#1050;&#1086;&#1087;&#1080;&#1103;%20&#1055;&#1083;&#1072;&#1085;&#1086;&#1074;&#1099;&#1077;%20&#1050;&#1072;&#1083;&#1100;&#1082;&#1091;&#1083;&#1103;&#1094;&#1080;&#1080;%20_&#1044;&#1045;&#1049;&#1057;&#1058;&#1042;&#1059;&#1070;&#1065;&#1048;&#1049;%20&#1086;&#1090;%2011.07.23%20(&#1087;&#1086;&#1074;&#1099;&#1096;%20&#1094;&#1077;&#1085;%20&#1086;&#1090;%2021.02.202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ЭКО рабочий док."/>
      <sheetName val="ЭКО рабочий документ"/>
      <sheetName val="Итоги по рентабельности"/>
      <sheetName val="Оперблок гинек 21г"/>
      <sheetName val="Оперблок гинек 22гОМС"/>
      <sheetName val="Оперблок Хирургия"/>
      <sheetName val="ОперУролN цена"/>
      <sheetName val="СТАЦИОНАР"/>
      <sheetName val="НАРКОЗ"/>
      <sheetName val="нормы расхода по Лаборат"/>
      <sheetName val="ЭКОразд.этап Шмак"/>
      <sheetName val="ЭКОпроток шмак факт (2)"/>
      <sheetName val="ЭКО факт 22год 1 полугодие"/>
      <sheetName val="сводная таблица прибыль ЭКО"/>
      <sheetName val="УЗИ"/>
      <sheetName val="Лаборатория (ПЦР) (SFX 96)"/>
      <sheetName val="Лаборатория (ПЦР Биорат)"/>
      <sheetName val="Лаборатор (ЛенинаЛазурит, ИФА)"/>
      <sheetName val="СТОРОННЯЯ ЛАБОРАТОРИЯ"/>
      <sheetName val="Лаборатория (Холм., Имулайт)"/>
      <sheetName val="Консультативный прием"/>
      <sheetName val="Манипуляции"/>
      <sheetName val="Лазерная хир-я"/>
      <sheetName val="материалы"/>
      <sheetName val="Процедурный "/>
      <sheetName val="СВОДНЫЙ ПРАЙС ПО КАЛЬКУЛЯЦИЯМ"/>
      <sheetName val="Дневной стац-р медикам,анал"/>
      <sheetName val="Расчеты 1 к.дня кратко"/>
      <sheetName val="Расчеты 1 койко дня дневн стац"/>
      <sheetName val="программы"/>
      <sheetName val="памятка"/>
      <sheetName val="свод пр повыш цен"/>
      <sheetName val="ЭКОперерасчет дек23г"/>
      <sheetName val="ЭКОперерасчет дек23г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1">
          <cell r="A1" t="str">
            <v>код</v>
          </cell>
        </row>
        <row r="3">
          <cell r="A3">
            <v>117</v>
          </cell>
          <cell r="B3" t="str">
            <v>Первичная консультация терапевта</v>
          </cell>
          <cell r="C3">
            <v>1000</v>
          </cell>
          <cell r="D3">
            <v>549.74627090000001</v>
          </cell>
          <cell r="E3">
            <v>450.25372909999999</v>
          </cell>
          <cell r="F3">
            <v>81.902097919260285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</row>
        <row r="4">
          <cell r="A4" t="str">
            <v>117.2</v>
          </cell>
          <cell r="B4" t="str">
            <v>Повторная консультация терапевта</v>
          </cell>
          <cell r="C4">
            <v>800</v>
          </cell>
          <cell r="D4">
            <v>441.22069089999997</v>
          </cell>
          <cell r="E4">
            <v>358.77930910000003</v>
          </cell>
          <cell r="F4">
            <v>81.315159624124519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</row>
        <row r="5">
          <cell r="A5" t="str">
            <v>100.1</v>
          </cell>
          <cell r="B5" t="str">
            <v>Первичный прием специалиста</v>
          </cell>
          <cell r="C5">
            <v>1200</v>
          </cell>
          <cell r="D5">
            <v>624.2860169999999</v>
          </cell>
          <cell r="E5">
            <v>575.7139830000001</v>
          </cell>
          <cell r="F5">
            <v>92.219586427161659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A6" t="str">
            <v>100.2</v>
          </cell>
          <cell r="B6" t="str">
            <v xml:space="preserve"> Повторный прием специалиста</v>
          </cell>
          <cell r="C6">
            <v>1000</v>
          </cell>
          <cell r="D6">
            <v>528.19658299999992</v>
          </cell>
          <cell r="E6">
            <v>471.80341700000008</v>
          </cell>
          <cell r="F6">
            <v>89.323451189384201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100.3</v>
          </cell>
          <cell r="B7" t="str">
            <v>Первичный прием гинеколога-эндокринолога</v>
          </cell>
          <cell r="C7">
            <v>1200</v>
          </cell>
          <cell r="D7">
            <v>741.16711999999984</v>
          </cell>
          <cell r="E7">
            <v>458.83288000000016</v>
          </cell>
          <cell r="F7">
            <v>61.906804500447926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A8" t="str">
            <v>100.4</v>
          </cell>
          <cell r="B8" t="str">
            <v>Повторный прием гинеколога-эндокринолога</v>
          </cell>
          <cell r="C8">
            <v>1000</v>
          </cell>
          <cell r="D8">
            <v>594.75331699999992</v>
          </cell>
          <cell r="E8">
            <v>405.24668300000008</v>
          </cell>
          <cell r="F8">
            <v>68.136935333813383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A9" t="str">
            <v>103.0</v>
          </cell>
          <cell r="B9" t="str">
            <v xml:space="preserve"> Выезд терапевта на дом</v>
          </cell>
          <cell r="C9">
            <v>1700</v>
          </cell>
          <cell r="D9">
            <v>727.4561799999999</v>
          </cell>
          <cell r="E9">
            <v>972.5438200000001</v>
          </cell>
          <cell r="F9">
            <v>133.69105201635654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>
            <v>101</v>
          </cell>
          <cell r="B10" t="str">
            <v xml:space="preserve"> Первичная консультация гинеколога</v>
          </cell>
          <cell r="C10">
            <v>1200</v>
          </cell>
          <cell r="D10">
            <v>665.46884</v>
          </cell>
          <cell r="E10">
            <v>534.53116</v>
          </cell>
          <cell r="F10">
            <v>80.323995335378882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101.2</v>
          </cell>
          <cell r="B11" t="str">
            <v xml:space="preserve"> Повторная консультация гинеколога</v>
          </cell>
          <cell r="C11">
            <v>1000</v>
          </cell>
          <cell r="D11">
            <v>632.64153999999996</v>
          </cell>
          <cell r="E11">
            <v>367.35846000000004</v>
          </cell>
          <cell r="F11">
            <v>58.067394689258009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101.1</v>
          </cell>
          <cell r="B12" t="str">
            <v xml:space="preserve"> Первичная консультация акушера-гинеколога по оперативному вмешательству</v>
          </cell>
          <cell r="C12">
            <v>1000</v>
          </cell>
          <cell r="D12">
            <v>632.64153999999996</v>
          </cell>
          <cell r="E12">
            <v>367.35846000000004</v>
          </cell>
          <cell r="F12">
            <v>58.067394689258009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101.4</v>
          </cell>
          <cell r="B13" t="str">
            <v xml:space="preserve"> Повторная консультация акушера-гинеколога по оперативному вмешательству</v>
          </cell>
          <cell r="C13">
            <v>600</v>
          </cell>
          <cell r="D13">
            <v>415.59</v>
          </cell>
          <cell r="E13">
            <v>184.41000000000003</v>
          </cell>
          <cell r="F13">
            <v>44.373059987006428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101.3</v>
          </cell>
          <cell r="B14" t="str">
            <v xml:space="preserve"> Консультация гинеколога по результатам МСГ</v>
          </cell>
          <cell r="C14">
            <v>450</v>
          </cell>
          <cell r="D14">
            <v>0</v>
          </cell>
          <cell r="E14">
            <v>450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>
            <v>228</v>
          </cell>
          <cell r="B15" t="str">
            <v xml:space="preserve"> Первичная консультация гинеколога-репродуктолога</v>
          </cell>
          <cell r="C15">
            <v>1800</v>
          </cell>
          <cell r="D15">
            <v>439.55887454999998</v>
          </cell>
          <cell r="E15">
            <v>1360.4411254500001</v>
          </cell>
          <cell r="F15">
            <v>309.50145798847922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>
            <v>219</v>
          </cell>
          <cell r="B16" t="str">
            <v xml:space="preserve"> Повторная  консультация гинеколога-репродуктолога</v>
          </cell>
          <cell r="C16">
            <v>1300</v>
          </cell>
          <cell r="D16">
            <v>439.55887454999998</v>
          </cell>
          <cell r="E16">
            <v>860.44112545000007</v>
          </cell>
          <cell r="F16">
            <v>195.75105299167942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228.1</v>
          </cell>
          <cell r="B17" t="str">
            <v xml:space="preserve"> Первичная консультация главного врача, гинеколога-репродуктолога Шестаковой ОВ</v>
          </cell>
          <cell r="C17">
            <v>2800</v>
          </cell>
          <cell r="D17">
            <v>0</v>
          </cell>
          <cell r="E17">
            <v>2800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A18" t="str">
            <v>219.4</v>
          </cell>
          <cell r="B18" t="str">
            <v xml:space="preserve"> Повторная консультация главного врача, гинеколога-репродуктолога Шестаковой ОВ</v>
          </cell>
          <cell r="C18">
            <v>1500</v>
          </cell>
          <cell r="D18">
            <v>0</v>
          </cell>
          <cell r="E18">
            <v>1500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228.2</v>
          </cell>
          <cell r="B19" t="str">
            <v xml:space="preserve"> Первичная консультация завотделением ВРТ Поляковой МА</v>
          </cell>
          <cell r="C19">
            <v>1800</v>
          </cell>
          <cell r="D19">
            <v>0</v>
          </cell>
          <cell r="E19">
            <v>1800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A20" t="str">
            <v>219.6</v>
          </cell>
          <cell r="B20" t="str">
            <v xml:space="preserve"> Повторная консультация завотделением ВРТ Поляковой МА</v>
          </cell>
          <cell r="C20">
            <v>1300</v>
          </cell>
          <cell r="D20">
            <v>0</v>
          </cell>
          <cell r="E20">
            <v>1300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A21" t="str">
            <v>228.4</v>
          </cell>
          <cell r="B21" t="str">
            <v xml:space="preserve"> Первичная консультация ведущего гинеколога-репродуктолога Вотяковой ВП, Бушуевой ТЛ, Аветян Л.Т.</v>
          </cell>
          <cell r="C21">
            <v>1800</v>
          </cell>
          <cell r="D21">
            <v>721.17126090000011</v>
          </cell>
          <cell r="E21">
            <v>1078.8287390999999</v>
          </cell>
          <cell r="F21">
            <v>149.59397269292927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219.5</v>
          </cell>
          <cell r="B22" t="str">
            <v xml:space="preserve"> Повторная консультация ведущего гинеколога-репродуктолога Вотяковой ВП, Бушуевой ТЛ, Аветян Л.Т.</v>
          </cell>
          <cell r="C22">
            <v>1300</v>
          </cell>
          <cell r="D22">
            <v>451.04394955000004</v>
          </cell>
          <cell r="E22">
            <v>848.95605045000002</v>
          </cell>
          <cell r="F22">
            <v>188.22025022106851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227.01</v>
          </cell>
          <cell r="B23" t="str">
            <v xml:space="preserve"> Первичная консультация уролога-андролога</v>
          </cell>
          <cell r="C23">
            <v>1000</v>
          </cell>
          <cell r="D23">
            <v>483.34038119999997</v>
          </cell>
          <cell r="E23">
            <v>516.65961880000009</v>
          </cell>
          <cell r="F23">
            <v>106.8935348454184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227.02</v>
          </cell>
          <cell r="B24" t="str">
            <v xml:space="preserve"> Повторная консультация уролога-андролога</v>
          </cell>
          <cell r="C24">
            <v>800</v>
          </cell>
          <cell r="D24">
            <v>384.40366668000001</v>
          </cell>
          <cell r="E24">
            <v>415.59633331999999</v>
          </cell>
          <cell r="F24">
            <v>108.11456012097995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A25" t="str">
            <v>227.05</v>
          </cell>
          <cell r="B25" t="str">
            <v xml:space="preserve"> Консультация уролога-андролога по результатам анализов</v>
          </cell>
          <cell r="C25">
            <v>500</v>
          </cell>
          <cell r="D25">
            <v>198.177859332</v>
          </cell>
          <cell r="E25">
            <v>301.82214066799997</v>
          </cell>
          <cell r="F25">
            <v>152.29861786041829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>
            <v>114</v>
          </cell>
          <cell r="B26" t="str">
            <v xml:space="preserve"> Первичная консультация уролога</v>
          </cell>
          <cell r="C26">
            <v>1000</v>
          </cell>
          <cell r="D26">
            <v>450</v>
          </cell>
          <cell r="E26">
            <v>550</v>
          </cell>
          <cell r="F26">
            <v>122.22222222222223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A27" t="str">
            <v>114.2</v>
          </cell>
          <cell r="B27" t="str">
            <v xml:space="preserve"> Повторная консультация уролога</v>
          </cell>
          <cell r="C27">
            <v>800</v>
          </cell>
          <cell r="D27">
            <v>251.822140668</v>
          </cell>
          <cell r="E27">
            <v>548.17785933200003</v>
          </cell>
          <cell r="F27">
            <v>217.68453634691031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A28" t="str">
            <v>103.1</v>
          </cell>
          <cell r="B28" t="str">
            <v xml:space="preserve"> Выезд уролога на дом</v>
          </cell>
          <cell r="C28">
            <v>1700</v>
          </cell>
          <cell r="D28">
            <v>127.06875607437647</v>
          </cell>
          <cell r="E28">
            <v>1572.9312439256234</v>
          </cell>
          <cell r="F28">
            <v>1237.8583788173296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A29" t="str">
            <v>98.1</v>
          </cell>
          <cell r="B29" t="str">
            <v xml:space="preserve"> Первичная консультация дерматовенеролога</v>
          </cell>
          <cell r="C29">
            <v>1200</v>
          </cell>
          <cell r="D29">
            <v>1322.6947050000001</v>
          </cell>
          <cell r="E29">
            <v>-122.69470500000011</v>
          </cell>
          <cell r="F29">
            <v>-9.2761167438105154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98.2</v>
          </cell>
          <cell r="B30" t="str">
            <v xml:space="preserve"> Повторная консультация дерматовенеролога</v>
          </cell>
          <cell r="C30">
            <v>1000</v>
          </cell>
          <cell r="D30">
            <v>1117.0899999999999</v>
          </cell>
          <cell r="E30">
            <v>-117.08999999999992</v>
          </cell>
          <cell r="F30">
            <v>-10.481697983152648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A31" t="str">
            <v>99.3</v>
          </cell>
          <cell r="B31" t="str">
            <v>Консультация врача-анестезиолога</v>
          </cell>
          <cell r="C31">
            <v>1000</v>
          </cell>
          <cell r="D31">
            <v>528.20000000000005</v>
          </cell>
          <cell r="E31">
            <v>471.79999999999995</v>
          </cell>
          <cell r="F31">
            <v>89.322226429382795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>
            <v>104</v>
          </cell>
          <cell r="B32" t="str">
            <v xml:space="preserve"> Первичная консультация семейной пары дерматовенеролога</v>
          </cell>
          <cell r="C32">
            <v>2000</v>
          </cell>
          <cell r="D32">
            <v>1322.69</v>
          </cell>
          <cell r="E32">
            <v>677.31</v>
          </cell>
          <cell r="F32">
            <v>51.207009956981601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104.1</v>
          </cell>
          <cell r="B33" t="str">
            <v xml:space="preserve"> Повторная консультация семейной пары дерматовенеролога</v>
          </cell>
          <cell r="C33">
            <v>1300</v>
          </cell>
          <cell r="D33">
            <v>1117.0899999999999</v>
          </cell>
          <cell r="E33">
            <v>182.91000000000008</v>
          </cell>
          <cell r="F33">
            <v>16.373792621901554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>
            <v>105</v>
          </cell>
          <cell r="B34" t="str">
            <v xml:space="preserve"> Первичная консультация генетика</v>
          </cell>
          <cell r="C34">
            <v>1500</v>
          </cell>
          <cell r="D34">
            <v>0</v>
          </cell>
          <cell r="E34">
            <v>1500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105.1</v>
          </cell>
          <cell r="B35" t="str">
            <v xml:space="preserve"> Повторная консультация генетика</v>
          </cell>
          <cell r="C35">
            <v>1000</v>
          </cell>
          <cell r="D35">
            <v>0</v>
          </cell>
          <cell r="E35">
            <v>1000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A36">
            <v>110</v>
          </cell>
          <cell r="B36" t="str">
            <v xml:space="preserve"> Первичная консультация эндокринолога </v>
          </cell>
          <cell r="C36">
            <v>1200</v>
          </cell>
          <cell r="D36">
            <v>624.29</v>
          </cell>
          <cell r="E36">
            <v>575.71</v>
          </cell>
          <cell r="F36">
            <v>92.218360057024796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110.1</v>
          </cell>
          <cell r="B37" t="str">
            <v xml:space="preserve"> Повторная консультация эндокринолога </v>
          </cell>
          <cell r="C37">
            <v>1000</v>
          </cell>
          <cell r="D37">
            <v>528.38</v>
          </cell>
          <cell r="E37">
            <v>471.62</v>
          </cell>
          <cell r="F37">
            <v>89.257731178318636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A38">
            <v>115</v>
          </cell>
          <cell r="B38" t="str">
            <v xml:space="preserve"> Первичная консультация маммолога</v>
          </cell>
          <cell r="C38">
            <v>1200</v>
          </cell>
          <cell r="D38">
            <v>624.29</v>
          </cell>
          <cell r="E38">
            <v>575.71</v>
          </cell>
          <cell r="F38">
            <v>92.218360057024796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A39" t="str">
            <v>115.2</v>
          </cell>
          <cell r="B39" t="str">
            <v xml:space="preserve"> Повторная консультация маммолога</v>
          </cell>
          <cell r="C39">
            <v>1000</v>
          </cell>
          <cell r="D39">
            <v>597.79549000000009</v>
          </cell>
          <cell r="E39">
            <v>402.20450999999991</v>
          </cell>
          <cell r="F39">
            <v>67.28128878991707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>
            <v>118</v>
          </cell>
          <cell r="B40" t="str">
            <v xml:space="preserve"> Первичная консультация невролога</v>
          </cell>
          <cell r="C40">
            <v>1200</v>
          </cell>
          <cell r="D40">
            <v>624.29</v>
          </cell>
          <cell r="E40">
            <v>575.71</v>
          </cell>
          <cell r="F40">
            <v>92.218360057024796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A41" t="str">
            <v>118.2</v>
          </cell>
          <cell r="B41" t="str">
            <v xml:space="preserve"> Повторная консультация невролога</v>
          </cell>
          <cell r="C41">
            <v>1000</v>
          </cell>
          <cell r="D41">
            <v>528.20000000000005</v>
          </cell>
          <cell r="E41">
            <v>471.79999999999995</v>
          </cell>
          <cell r="F41">
            <v>89.322226429382795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>
            <v>120</v>
          </cell>
          <cell r="B42" t="str">
            <v xml:space="preserve"> Консультация психотерапевта</v>
          </cell>
          <cell r="C42">
            <v>1200</v>
          </cell>
          <cell r="D42">
            <v>624.29</v>
          </cell>
          <cell r="E42">
            <v>575.71</v>
          </cell>
          <cell r="F42">
            <v>92.218360057024796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A43">
            <v>121</v>
          </cell>
          <cell r="B43" t="str">
            <v>Первичная консультация ЛОР-врача</v>
          </cell>
          <cell r="C43">
            <v>1200</v>
          </cell>
          <cell r="D43">
            <v>654.70454199999995</v>
          </cell>
          <cell r="E43">
            <v>545.29545800000005</v>
          </cell>
          <cell r="F43">
            <v>83.288784943239335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A44" t="str">
            <v>121.2</v>
          </cell>
          <cell r="B44" t="str">
            <v>Повторная консультация ЛОР-врача</v>
          </cell>
          <cell r="C44">
            <v>1000</v>
          </cell>
          <cell r="D44">
            <v>528.20000000000005</v>
          </cell>
          <cell r="E44">
            <v>471.79999999999995</v>
          </cell>
          <cell r="F44">
            <v>89.322226429382795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>
            <v>122</v>
          </cell>
          <cell r="B45" t="str">
            <v xml:space="preserve"> Первичная консультация офтальмолога</v>
          </cell>
          <cell r="C45">
            <v>1200</v>
          </cell>
          <cell r="D45">
            <v>610.89766699999996</v>
          </cell>
          <cell r="E45">
            <v>589.10233300000004</v>
          </cell>
          <cell r="F45">
            <v>96.432244682316011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122.2</v>
          </cell>
          <cell r="B46" t="str">
            <v xml:space="preserve"> Повторная консультация офтальмолога</v>
          </cell>
          <cell r="C46">
            <v>1000</v>
          </cell>
          <cell r="D46">
            <v>419.08</v>
          </cell>
          <cell r="E46">
            <v>580.92000000000007</v>
          </cell>
          <cell r="F46">
            <v>138.61792497852443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47">
          <cell r="A47">
            <v>125</v>
          </cell>
          <cell r="B47" t="str">
            <v xml:space="preserve"> Первичная консультация гастроэнтеролога</v>
          </cell>
          <cell r="C47">
            <v>1200</v>
          </cell>
          <cell r="D47">
            <v>624.29</v>
          </cell>
          <cell r="E47">
            <v>575.71</v>
          </cell>
          <cell r="F47">
            <v>92.218360057024796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125.1</v>
          </cell>
          <cell r="B48" t="str">
            <v xml:space="preserve"> Первичная консультация гастроэнтеролога</v>
          </cell>
          <cell r="C48">
            <v>1000</v>
          </cell>
          <cell r="D48">
            <v>528.20000000000005</v>
          </cell>
          <cell r="E48">
            <v>471.79999999999995</v>
          </cell>
          <cell r="F48">
            <v>89.322226429382795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A49" t="str">
            <v>125.2</v>
          </cell>
          <cell r="B49" t="str">
            <v xml:space="preserve"> Первичная консультация иммунолога</v>
          </cell>
          <cell r="C49">
            <v>1200</v>
          </cell>
          <cell r="D49">
            <v>624.29</v>
          </cell>
          <cell r="E49">
            <v>575.71</v>
          </cell>
          <cell r="F49">
            <v>92.218360057024796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</row>
        <row r="50">
          <cell r="A50" t="str">
            <v>125.3</v>
          </cell>
          <cell r="B50" t="str">
            <v xml:space="preserve"> Повторная консультация иммунолога</v>
          </cell>
          <cell r="C50">
            <v>1000</v>
          </cell>
          <cell r="D50">
            <v>528.20000000000005</v>
          </cell>
          <cell r="E50">
            <v>471.79999999999995</v>
          </cell>
          <cell r="F50">
            <v>89.322226429382795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A51" t="str">
            <v>125.4</v>
          </cell>
          <cell r="B51" t="str">
            <v xml:space="preserve"> Первичная консультация онколога</v>
          </cell>
          <cell r="C51">
            <v>1200</v>
          </cell>
          <cell r="D51">
            <v>0</v>
          </cell>
          <cell r="E51">
            <v>1200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A52" t="str">
            <v>125.5</v>
          </cell>
          <cell r="B52" t="str">
            <v xml:space="preserve"> Повторная консультация онколога</v>
          </cell>
          <cell r="C52">
            <v>1000</v>
          </cell>
          <cell r="D52">
            <v>0</v>
          </cell>
          <cell r="E52">
            <v>1000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>
            <v>128</v>
          </cell>
          <cell r="B53" t="str">
            <v xml:space="preserve"> Первичная консультация хирурга</v>
          </cell>
          <cell r="C53">
            <v>1200</v>
          </cell>
          <cell r="D53">
            <v>672.58882590000007</v>
          </cell>
          <cell r="E53">
            <v>527.41117409999993</v>
          </cell>
          <cell r="F53">
            <v>78.415096087013339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128.1</v>
          </cell>
          <cell r="B54" t="str">
            <v xml:space="preserve"> Повторная консультация хирурга</v>
          </cell>
          <cell r="C54">
            <v>800</v>
          </cell>
          <cell r="D54">
            <v>455.54</v>
          </cell>
          <cell r="E54">
            <v>344.46</v>
          </cell>
          <cell r="F54">
            <v>75.615752733020145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A55">
            <v>229</v>
          </cell>
          <cell r="B55" t="str">
            <v xml:space="preserve"> Консультация эмбриолога</v>
          </cell>
          <cell r="C55">
            <v>1000</v>
          </cell>
          <cell r="D55">
            <v>0</v>
          </cell>
          <cell r="E55">
            <v>1000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>
            <v>92</v>
          </cell>
          <cell r="B56" t="str">
            <v xml:space="preserve"> Первичная консультация ангиохирурга</v>
          </cell>
          <cell r="C56">
            <v>1000</v>
          </cell>
          <cell r="D56">
            <v>903.17018999999982</v>
          </cell>
          <cell r="E56">
            <v>96.82981000000018</v>
          </cell>
          <cell r="F56">
            <v>10.721103405771197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>
            <v>91</v>
          </cell>
          <cell r="B57" t="str">
            <v xml:space="preserve"> Повторная консультация ангиохирурга</v>
          </cell>
          <cell r="C57">
            <v>800</v>
          </cell>
          <cell r="D57">
            <v>723.15</v>
          </cell>
          <cell r="E57">
            <v>76.850000000000023</v>
          </cell>
          <cell r="F57">
            <v>10.627117472170369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>
            <v>96</v>
          </cell>
          <cell r="B58" t="str">
            <v xml:space="preserve"> Консультация психолога</v>
          </cell>
          <cell r="C58">
            <v>1000</v>
          </cell>
          <cell r="D58">
            <v>0</v>
          </cell>
          <cell r="E58">
            <v>1000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96.1</v>
          </cell>
          <cell r="B59" t="str">
            <v xml:space="preserve"> Консультация психотерапевта</v>
          </cell>
          <cell r="C59">
            <v>600</v>
          </cell>
          <cell r="D59">
            <v>290.80579</v>
          </cell>
          <cell r="E59">
            <v>309.19421</v>
          </cell>
          <cell r="F59">
            <v>106.32326474655129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>
            <v>97</v>
          </cell>
          <cell r="B60" t="str">
            <v xml:space="preserve"> Первичная консультация акушер-гинеколога по беременности</v>
          </cell>
          <cell r="C60">
            <v>1200</v>
          </cell>
          <cell r="D60">
            <v>665.46851700000002</v>
          </cell>
          <cell r="E60">
            <v>534.53148299999998</v>
          </cell>
          <cell r="F60">
            <v>80.324082859655391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97.1</v>
          </cell>
          <cell r="B61" t="str">
            <v xml:space="preserve"> Повторная консультация акушер-гинеколога по беременности</v>
          </cell>
          <cell r="C61">
            <v>1000</v>
          </cell>
          <cell r="D61">
            <v>569.37908299999992</v>
          </cell>
          <cell r="E61">
            <v>430.62091700000008</v>
          </cell>
          <cell r="F61">
            <v>75.62991508769565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>
            <v>1198</v>
          </cell>
          <cell r="B62" t="str">
            <v>Прием профессора, доктора медицинских наук, врача-акушера-гинеколога Тетелютиной Ф.К.</v>
          </cell>
          <cell r="C62">
            <v>2500</v>
          </cell>
          <cell r="D62">
            <v>3391.6083170000002</v>
          </cell>
          <cell r="E62">
            <v>-891.60831700000017</v>
          </cell>
          <cell r="F62">
            <v>-26.2886581723169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A63" t="str">
            <v>Процедурный кабинет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A64">
            <v>201</v>
          </cell>
          <cell r="B64" t="str">
            <v>Забор крови</v>
          </cell>
          <cell r="C64">
            <v>150</v>
          </cell>
          <cell r="D64">
            <v>220.25569999999999</v>
          </cell>
          <cell r="E64">
            <v>-70.25569999999999</v>
          </cell>
          <cell r="F64">
            <v>-31.897335687566763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A65">
            <v>203</v>
          </cell>
          <cell r="B65" t="str">
            <v>Забор материала</v>
          </cell>
          <cell r="C65">
            <v>180</v>
          </cell>
          <cell r="D65">
            <v>233.33799999999997</v>
          </cell>
          <cell r="E65">
            <v>-53.337999999999965</v>
          </cell>
          <cell r="F65">
            <v>-22.858685683429179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A66" t="str">
            <v>203.1</v>
          </cell>
          <cell r="B66" t="str">
            <v>Забор материала (под Covid-19)</v>
          </cell>
          <cell r="C66">
            <v>180</v>
          </cell>
          <cell r="D66">
            <v>162.35799999999998</v>
          </cell>
          <cell r="E66">
            <v>17.642000000000024</v>
          </cell>
          <cell r="F66">
            <v>10.866110693652315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>
            <v>204</v>
          </cell>
          <cell r="B67" t="str">
            <v>Внутримышечная инъекция</v>
          </cell>
          <cell r="C67">
            <v>150</v>
          </cell>
          <cell r="D67">
            <v>177.82677500000003</v>
          </cell>
          <cell r="E67">
            <v>-27.826775000000026</v>
          </cell>
          <cell r="F67">
            <v>-15.648248133612062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>
            <v>205</v>
          </cell>
          <cell r="B68" t="str">
            <v>Внутривенная инъекция</v>
          </cell>
          <cell r="C68">
            <v>200</v>
          </cell>
          <cell r="D68">
            <v>191.60680000000002</v>
          </cell>
          <cell r="E68">
            <v>8.3931999999999789</v>
          </cell>
          <cell r="F68">
            <v>4.3804290870678795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205.1</v>
          </cell>
          <cell r="B69" t="str">
            <v>Введение препарата ВРТ (без стоимости препарата)</v>
          </cell>
          <cell r="C69">
            <v>700</v>
          </cell>
          <cell r="D69">
            <v>0</v>
          </cell>
          <cell r="E69">
            <v>700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>
            <v>206</v>
          </cell>
          <cell r="B70" t="str">
            <v>Внутривенное капельное введение</v>
          </cell>
          <cell r="C70">
            <v>350</v>
          </cell>
          <cell r="D70">
            <v>0</v>
          </cell>
          <cell r="E70">
            <v>350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>
            <v>207</v>
          </cell>
          <cell r="B71" t="str">
            <v>Блокады разной локализации без учета стоимости препаратов</v>
          </cell>
          <cell r="C71">
            <v>300</v>
          </cell>
          <cell r="D71">
            <v>0</v>
          </cell>
          <cell r="E71">
            <v>300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>
            <v>208</v>
          </cell>
          <cell r="B72" t="str">
            <v>ЭКГ</v>
          </cell>
          <cell r="C72">
            <v>200</v>
          </cell>
          <cell r="D72">
            <v>160.9728575</v>
          </cell>
          <cell r="E72">
            <v>39.027142499999997</v>
          </cell>
          <cell r="F72">
            <v>24.244548494767198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208.1</v>
          </cell>
          <cell r="B73" t="str">
            <v>Расшифровка ЭКГ</v>
          </cell>
          <cell r="C73">
            <v>200</v>
          </cell>
          <cell r="D73">
            <v>132.30000000000001</v>
          </cell>
          <cell r="E73">
            <v>67.699999999999989</v>
          </cell>
          <cell r="F73">
            <v>51.171579743008301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>
            <v>209</v>
          </cell>
          <cell r="B74" t="str">
            <v>Забор мочи катетером</v>
          </cell>
          <cell r="C74">
            <v>120</v>
          </cell>
          <cell r="D74">
            <v>0</v>
          </cell>
          <cell r="E74">
            <v>120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>
            <v>210</v>
          </cell>
          <cell r="B75" t="str">
            <v>Снятие послеоперационных швов</v>
          </cell>
          <cell r="C75">
            <v>500</v>
          </cell>
          <cell r="D75">
            <v>0</v>
          </cell>
          <cell r="E75">
            <v>500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>
            <v>211</v>
          </cell>
          <cell r="B76" t="str">
            <v>Подкожное введение медпрепарата</v>
          </cell>
          <cell r="C76">
            <v>350</v>
          </cell>
          <cell r="D76">
            <v>0</v>
          </cell>
          <cell r="E76">
            <v>350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A77" t="str">
            <v>Манипуляции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>
            <v>111</v>
          </cell>
          <cell r="B79" t="str">
            <v>Кольпоскопия</v>
          </cell>
          <cell r="C79">
            <v>900</v>
          </cell>
          <cell r="D79">
            <v>593.08375000000001</v>
          </cell>
          <cell r="E79">
            <v>306.91624999999999</v>
          </cell>
          <cell r="F79">
            <v>51.749225973566126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</row>
        <row r="80">
          <cell r="A80">
            <v>302</v>
          </cell>
          <cell r="B80" t="str">
            <v>Урофлометрия</v>
          </cell>
          <cell r="C80">
            <v>900</v>
          </cell>
          <cell r="D80">
            <v>812.03464999999994</v>
          </cell>
          <cell r="E80">
            <v>87.965350000000058</v>
          </cell>
          <cell r="F80">
            <v>10.832708924428294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A81" t="str">
            <v>400.4</v>
          </cell>
          <cell r="B81" t="str">
            <v>КТГ</v>
          </cell>
          <cell r="C81">
            <v>350</v>
          </cell>
          <cell r="D81">
            <v>235.62186619999997</v>
          </cell>
          <cell r="E81">
            <v>114.37813380000003</v>
          </cell>
          <cell r="F81">
            <v>48.543089673567842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A82">
            <v>94</v>
          </cell>
          <cell r="B82" t="str">
            <v>PH-метрия влагалища</v>
          </cell>
          <cell r="C82">
            <v>170</v>
          </cell>
          <cell r="D82">
            <v>153.83000000000001</v>
          </cell>
          <cell r="E82">
            <v>16.169999999999987</v>
          </cell>
          <cell r="F82">
            <v>10.511603718390422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Ультразвуковые исследование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>
            <v>700</v>
          </cell>
          <cell r="B92" t="str">
            <v xml:space="preserve"> Запись диска</v>
          </cell>
          <cell r="C92">
            <v>150</v>
          </cell>
          <cell r="D92">
            <v>96.870400000000004</v>
          </cell>
          <cell r="E92">
            <v>53.129599999999996</v>
          </cell>
          <cell r="F92">
            <v>54.84606236786469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>
            <v>701</v>
          </cell>
          <cell r="B93" t="str">
            <v xml:space="preserve"> УЗИ матки и придатков</v>
          </cell>
          <cell r="C93">
            <v>900</v>
          </cell>
          <cell r="D93">
            <v>938.17751999999996</v>
          </cell>
          <cell r="E93">
            <v>-38.177519999999959</v>
          </cell>
          <cell r="F93">
            <v>-4.0693279455256999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>
            <v>702</v>
          </cell>
          <cell r="B94" t="str">
            <v xml:space="preserve"> ТВУЗИ матки и придатков</v>
          </cell>
          <cell r="C94">
            <v>1100</v>
          </cell>
          <cell r="D94">
            <v>1092.2783199999999</v>
          </cell>
          <cell r="E94">
            <v>7.7216800000001058</v>
          </cell>
          <cell r="F94">
            <v>0.7069333757352344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703.1</v>
          </cell>
          <cell r="B95" t="str">
            <v xml:space="preserve"> УЗИ одноплодной беременности в первом триместре</v>
          </cell>
          <cell r="C95">
            <v>1300</v>
          </cell>
          <cell r="D95">
            <v>1271.9101499999999</v>
          </cell>
          <cell r="E95">
            <v>28.089850000000069</v>
          </cell>
          <cell r="F95">
            <v>2.2084775406501844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703.2</v>
          </cell>
          <cell r="B96" t="str">
            <v xml:space="preserve"> УЗИ беременности до -й недели</v>
          </cell>
          <cell r="C96">
            <v>1000</v>
          </cell>
          <cell r="D96">
            <v>1002.4331800000001</v>
          </cell>
          <cell r="E96">
            <v>-2.4331800000001067</v>
          </cell>
          <cell r="F96">
            <v>-0.2427274005435561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>
            <v>704</v>
          </cell>
          <cell r="B97" t="str">
            <v xml:space="preserve"> УЗИ одноплодной беременности во втором триместре</v>
          </cell>
          <cell r="C97">
            <v>1600</v>
          </cell>
          <cell r="D97">
            <v>1554.0202999999999</v>
          </cell>
          <cell r="E97">
            <v>45.979700000000093</v>
          </cell>
          <cell r="F97">
            <v>2.9587580033542742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>
            <v>705</v>
          </cell>
          <cell r="B98" t="str">
            <v xml:space="preserve"> УЗИ молочных желез</v>
          </cell>
          <cell r="C98">
            <v>900</v>
          </cell>
          <cell r="D98">
            <v>877.89345000000003</v>
          </cell>
          <cell r="E98">
            <v>22.10654999999997</v>
          </cell>
          <cell r="F98">
            <v>2.5181358853970228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>
            <v>706</v>
          </cell>
          <cell r="B99" t="str">
            <v xml:space="preserve"> Фолликулометрия (однократно)</v>
          </cell>
          <cell r="C99">
            <v>600</v>
          </cell>
          <cell r="D99">
            <v>639.97996999999998</v>
          </cell>
          <cell r="E99">
            <v>-39.97996999999998</v>
          </cell>
          <cell r="F99">
            <v>-6.2470658261382743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706.1</v>
          </cell>
          <cell r="B100" t="str">
            <v xml:space="preserve"> Фолликулометрия </v>
          </cell>
          <cell r="C100">
            <v>1500</v>
          </cell>
          <cell r="D100">
            <v>1919.9399100000001</v>
          </cell>
          <cell r="E100">
            <v>-419.93991000000005</v>
          </cell>
          <cell r="F100">
            <v>-21.872554855115233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>
            <v>707</v>
          </cell>
          <cell r="B101" t="str">
            <v xml:space="preserve"> УЗИ почек и надпочечников</v>
          </cell>
          <cell r="C101">
            <v>800</v>
          </cell>
          <cell r="D101">
            <v>794.43615999999997</v>
          </cell>
          <cell r="E101">
            <v>5.5638400000000274</v>
          </cell>
          <cell r="F101">
            <v>0.7003507997420495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>
            <v>708</v>
          </cell>
          <cell r="B102" t="str">
            <v xml:space="preserve"> УЗИ мочевого пузыря</v>
          </cell>
          <cell r="C102">
            <v>700</v>
          </cell>
          <cell r="D102">
            <v>705.6873599999999</v>
          </cell>
          <cell r="E102">
            <v>-5.6873599999998987</v>
          </cell>
          <cell r="F102">
            <v>-0.80593196397904865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>
            <v>709</v>
          </cell>
          <cell r="B103" t="str">
            <v xml:space="preserve"> УЗИ поджелудочной железы</v>
          </cell>
          <cell r="C103">
            <v>700</v>
          </cell>
          <cell r="D103">
            <v>687.0445749999999</v>
          </cell>
          <cell r="E103">
            <v>12.955425000000105</v>
          </cell>
          <cell r="F103">
            <v>1.8856745939664987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>
            <v>710</v>
          </cell>
          <cell r="B104" t="str">
            <v xml:space="preserve"> УЗИ, ТРУЗИ предстательной железы</v>
          </cell>
          <cell r="C104">
            <v>1200</v>
          </cell>
          <cell r="D104">
            <v>1173.340105</v>
          </cell>
          <cell r="E104">
            <v>26.659895000000006</v>
          </cell>
          <cell r="F104">
            <v>2.2721370288455289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>
            <v>711</v>
          </cell>
          <cell r="B105" t="str">
            <v xml:space="preserve"> Цервикометрия (длина шейки матки)</v>
          </cell>
          <cell r="C105">
            <v>700</v>
          </cell>
          <cell r="D105">
            <v>754.39374499999985</v>
          </cell>
          <cell r="E105">
            <v>-54.393744999999853</v>
          </cell>
          <cell r="F105">
            <v>-7.2102592791248377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>
            <v>712</v>
          </cell>
          <cell r="B106" t="str">
            <v xml:space="preserve"> УЗИ органов мошонки</v>
          </cell>
          <cell r="C106">
            <v>800</v>
          </cell>
          <cell r="D106">
            <v>831.32329000000004</v>
          </cell>
          <cell r="E106">
            <v>-31.323290000000043</v>
          </cell>
          <cell r="F106">
            <v>-3.767883130039583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>
            <v>713</v>
          </cell>
          <cell r="B107" t="str">
            <v xml:space="preserve"> Комплексное УЗИ -ТРУЗИ в урологии у мужчин (почки,мочевой пузырь,мошонка,ТРУЗИ)</v>
          </cell>
          <cell r="C107">
            <v>2300</v>
          </cell>
          <cell r="D107">
            <v>2162.5551500000001</v>
          </cell>
          <cell r="E107">
            <v>137.44484999999986</v>
          </cell>
          <cell r="F107">
            <v>6.3556691259411284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>
            <v>714</v>
          </cell>
          <cell r="B108" t="str">
            <v xml:space="preserve"> УЗИ печени и желчного пузыря</v>
          </cell>
          <cell r="C108">
            <v>800</v>
          </cell>
          <cell r="D108">
            <v>792.15115000000003</v>
          </cell>
          <cell r="E108">
            <v>7.8488499999999704</v>
          </cell>
          <cell r="F108">
            <v>0.99082731875096941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>
            <v>715</v>
          </cell>
          <cell r="B109" t="str">
            <v xml:space="preserve"> УЗИ органов брюшной полости комплекс I (печень, ж/пузырь,поджелудочная железа, селезенка,почки, надпочечники)</v>
          </cell>
          <cell r="C109">
            <v>1600</v>
          </cell>
          <cell r="D109">
            <v>1482.2302250000002</v>
          </cell>
          <cell r="E109">
            <v>117.76977499999975</v>
          </cell>
          <cell r="F109">
            <v>7.9454441701186971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>
            <v>716</v>
          </cell>
          <cell r="B110" t="str">
            <v xml:space="preserve"> УЗИ селезенки</v>
          </cell>
          <cell r="C110">
            <v>700</v>
          </cell>
          <cell r="D110">
            <v>687.0445749999999</v>
          </cell>
          <cell r="E110">
            <v>12.955425000000105</v>
          </cell>
          <cell r="F110">
            <v>1.8856745939664987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</row>
        <row r="111">
          <cell r="A111">
            <v>717</v>
          </cell>
          <cell r="B111" t="str">
            <v xml:space="preserve"> УЗИ  органов брюшной полости комплекс II ( желчный пузырь, поджелудочная железа, печень, селезёнка)</v>
          </cell>
          <cell r="C111">
            <v>1400</v>
          </cell>
          <cell r="D111">
            <v>1259.8002199999999</v>
          </cell>
          <cell r="E111">
            <v>140.19978000000015</v>
          </cell>
          <cell r="F111">
            <v>11.128731188822952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</row>
        <row r="112">
          <cell r="A112">
            <v>718</v>
          </cell>
          <cell r="B112" t="str">
            <v xml:space="preserve"> УЗИ щитовидной железы</v>
          </cell>
          <cell r="C112">
            <v>800</v>
          </cell>
          <cell r="D112">
            <v>695.95959999999991</v>
          </cell>
          <cell r="E112">
            <v>104.04040000000009</v>
          </cell>
          <cell r="F112">
            <v>14.949201074315248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>
            <v>719</v>
          </cell>
          <cell r="B113" t="str">
            <v xml:space="preserve"> УЗИ мягких тканей</v>
          </cell>
          <cell r="C113">
            <v>700</v>
          </cell>
          <cell r="D113">
            <v>698.27834999999993</v>
          </cell>
          <cell r="E113">
            <v>1.7216500000000678</v>
          </cell>
          <cell r="F113">
            <v>0.24655640547928603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>
            <v>720</v>
          </cell>
          <cell r="B114" t="str">
            <v xml:space="preserve"> УЗИ плевральных полостей</v>
          </cell>
          <cell r="C114">
            <v>700</v>
          </cell>
          <cell r="D114">
            <v>703.40234999999996</v>
          </cell>
          <cell r="E114">
            <v>-3.4023499999999558</v>
          </cell>
          <cell r="F114">
            <v>-0.48369898110234572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>
            <v>722</v>
          </cell>
          <cell r="B115" t="str">
            <v xml:space="preserve"> УЗИ лимфоузлов (  группа)</v>
          </cell>
          <cell r="C115">
            <v>700</v>
          </cell>
          <cell r="D115">
            <v>711.81288499999994</v>
          </cell>
          <cell r="E115">
            <v>-11.812884999999937</v>
          </cell>
          <cell r="F115">
            <v>-1.6595491945892407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</row>
        <row r="116">
          <cell r="A116">
            <v>723</v>
          </cell>
          <cell r="B116" t="str">
            <v xml:space="preserve"> Контрольное УЗИ-ТВУЗИ ( гинекология)</v>
          </cell>
          <cell r="C116">
            <v>1200</v>
          </cell>
          <cell r="D116">
            <v>1181.5355999999999</v>
          </cell>
          <cell r="E116">
            <v>18.464400000000069</v>
          </cell>
          <cell r="F116">
            <v>1.5627459722754076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>
            <v>724</v>
          </cell>
          <cell r="B117" t="str">
            <v xml:space="preserve"> Комплексное УЗИ-ТВУЗИ гинекология</v>
          </cell>
          <cell r="C117">
            <v>1300</v>
          </cell>
          <cell r="D117">
            <v>1288.8575000000001</v>
          </cell>
          <cell r="E117">
            <v>11.142499999999927</v>
          </cell>
          <cell r="F117">
            <v>0.86452536451856987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>
            <v>725</v>
          </cell>
          <cell r="B118" t="str">
            <v xml:space="preserve"> Контрольное УЗИ ( гинекология)</v>
          </cell>
          <cell r="C118">
            <v>700</v>
          </cell>
          <cell r="D118">
            <v>717.61339999999996</v>
          </cell>
          <cell r="E118">
            <v>-17.613399999999956</v>
          </cell>
          <cell r="F118">
            <v>-2.4544413468310315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>
            <v>726</v>
          </cell>
          <cell r="B119" t="str">
            <v xml:space="preserve"> Контрольное ТВУЗИ ( гинекология)</v>
          </cell>
          <cell r="C119">
            <v>800</v>
          </cell>
          <cell r="D119">
            <v>836.81261999999992</v>
          </cell>
          <cell r="E119">
            <v>-36.812619999999924</v>
          </cell>
          <cell r="F119">
            <v>-4.3991473264349104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>
            <v>728</v>
          </cell>
          <cell r="B120" t="str">
            <v xml:space="preserve"> Допплер</v>
          </cell>
          <cell r="C120">
            <v>1100</v>
          </cell>
          <cell r="D120">
            <v>1078.4643450000001</v>
          </cell>
          <cell r="E120">
            <v>21.535654999999906</v>
          </cell>
          <cell r="F120">
            <v>1.9968815009827612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728.2</v>
          </cell>
          <cell r="B121" t="str">
            <v xml:space="preserve"> Допплер при многоплодной беременности</v>
          </cell>
          <cell r="C121">
            <v>1400</v>
          </cell>
          <cell r="D121">
            <v>1336.9922999999999</v>
          </cell>
          <cell r="E121">
            <v>63.007700000000114</v>
          </cell>
          <cell r="F121">
            <v>4.7126449419342293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>
            <v>729</v>
          </cell>
          <cell r="B122" t="str">
            <v xml:space="preserve"> УЗИ многоплодной беременности в первом триместре</v>
          </cell>
          <cell r="C122">
            <v>1500</v>
          </cell>
          <cell r="D122">
            <v>1360.2087099999999</v>
          </cell>
          <cell r="E122">
            <v>139.79129000000012</v>
          </cell>
          <cell r="F122">
            <v>10.2771941520651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>
            <v>730</v>
          </cell>
          <cell r="B123" t="str">
            <v xml:space="preserve"> УЗИ многоплодной беременности во втором триместре</v>
          </cell>
          <cell r="C123">
            <v>1900</v>
          </cell>
          <cell r="D123">
            <v>1748.0591449999999</v>
          </cell>
          <cell r="E123">
            <v>151.94085500000006</v>
          </cell>
          <cell r="F123">
            <v>8.6919744926594049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</row>
        <row r="124">
          <cell r="A124">
            <v>731</v>
          </cell>
          <cell r="B124" t="str">
            <v xml:space="preserve"> ЗD-4D УЗИ одного плода с записью на диск</v>
          </cell>
          <cell r="C124">
            <v>2500</v>
          </cell>
          <cell r="D124">
            <v>2393.2877499999995</v>
          </cell>
          <cell r="E124">
            <v>106.71225000000049</v>
          </cell>
          <cell r="F124">
            <v>4.4588140310332722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731.1</v>
          </cell>
          <cell r="B125" t="str">
            <v xml:space="preserve"> УЗИ одноплодной беременности во втором триместре с D снимком</v>
          </cell>
          <cell r="C125">
            <v>1700</v>
          </cell>
          <cell r="D125">
            <v>0</v>
          </cell>
          <cell r="E125">
            <v>1700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731.2</v>
          </cell>
          <cell r="B126" t="str">
            <v xml:space="preserve"> ЗD фото</v>
          </cell>
          <cell r="C126">
            <v>900</v>
          </cell>
          <cell r="D126">
            <v>0</v>
          </cell>
          <cell r="E126">
            <v>900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731.3</v>
          </cell>
          <cell r="B127" t="str">
            <v xml:space="preserve"> УЗИ многоплодной беременности во втором триместре с D снимком</v>
          </cell>
          <cell r="C127">
            <v>2500</v>
          </cell>
          <cell r="D127">
            <v>0</v>
          </cell>
          <cell r="E127">
            <v>2500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>
            <v>732</v>
          </cell>
          <cell r="B128" t="str">
            <v xml:space="preserve"> УЗИ вен нижних конечностей</v>
          </cell>
          <cell r="C128">
            <v>1400</v>
          </cell>
          <cell r="D128">
            <v>1350.9718599999999</v>
          </cell>
          <cell r="E128">
            <v>49.028140000000121</v>
          </cell>
          <cell r="F128">
            <v>3.6291014973472597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>
            <v>733</v>
          </cell>
          <cell r="B129" t="str">
            <v xml:space="preserve"> Определение тонико-эластичного индекса</v>
          </cell>
          <cell r="C129">
            <v>250</v>
          </cell>
          <cell r="D129">
            <v>304.79442</v>
          </cell>
          <cell r="E129">
            <v>-54.794420000000002</v>
          </cell>
          <cell r="F129">
            <v>-17.977501031678994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>
            <v>735</v>
          </cell>
          <cell r="B130" t="str">
            <v xml:space="preserve"> ЗD-4D УЗИ многоплодной беременности с записью на диск</v>
          </cell>
          <cell r="C130">
            <v>3500</v>
          </cell>
          <cell r="D130">
            <v>0</v>
          </cell>
          <cell r="E130">
            <v>3500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>
            <v>736</v>
          </cell>
          <cell r="B131" t="str">
            <v xml:space="preserve"> УЗИ сократительной функции желчного пузыря</v>
          </cell>
          <cell r="C131">
            <v>1100</v>
          </cell>
          <cell r="D131">
            <v>1078.8116500000001</v>
          </cell>
          <cell r="E131">
            <v>21.1883499999999</v>
          </cell>
          <cell r="F131">
            <v>1.9640453456356259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>
            <v>738</v>
          </cell>
          <cell r="B132" t="str">
            <v xml:space="preserve"> УЗИ суставов ( группа)</v>
          </cell>
          <cell r="C132">
            <v>800</v>
          </cell>
          <cell r="D132">
            <v>792.91282000000001</v>
          </cell>
          <cell r="E132">
            <v>7.0871799999999894</v>
          </cell>
          <cell r="F132">
            <v>0.89381579175375037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>
            <v>739</v>
          </cell>
          <cell r="B133" t="str">
            <v xml:space="preserve"> УЗИ тазобедренных суставов</v>
          </cell>
          <cell r="C133">
            <v>800</v>
          </cell>
          <cell r="D133">
            <v>794.43615999999997</v>
          </cell>
          <cell r="E133">
            <v>5.5638400000000274</v>
          </cell>
          <cell r="F133">
            <v>0.7003507997420495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>
            <v>740</v>
          </cell>
          <cell r="B134" t="str">
            <v xml:space="preserve"> УЗИ симфиза (лонное сочленение)</v>
          </cell>
          <cell r="C134">
            <v>700</v>
          </cell>
          <cell r="D134">
            <v>697.51667999999995</v>
          </cell>
          <cell r="E134">
            <v>2.4833200000000488</v>
          </cell>
          <cell r="F134">
            <v>0.35602302729162677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>
            <v>741</v>
          </cell>
          <cell r="B135" t="str">
            <v xml:space="preserve"> Исследование на проходимость маточных труб методом УЗИ</v>
          </cell>
          <cell r="C135">
            <v>4000</v>
          </cell>
          <cell r="D135">
            <v>4126.2996949999997</v>
          </cell>
          <cell r="E135">
            <v>-126.2996949999997</v>
          </cell>
          <cell r="F135">
            <v>-3.0608463838204005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</row>
        <row r="136">
          <cell r="A136">
            <v>754</v>
          </cell>
          <cell r="B136" t="str">
            <v>УЗИ определения пола плода</v>
          </cell>
          <cell r="C136">
            <v>700</v>
          </cell>
          <cell r="D136">
            <v>630.63</v>
          </cell>
          <cell r="E136">
            <v>69.37</v>
          </cell>
          <cell r="F136">
            <v>11.000111000111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A137" t="str">
            <v>Лабораторная диагностика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>
            <v>403</v>
          </cell>
          <cell r="B138" t="str">
            <v xml:space="preserve">Микроскопия соскоба               </v>
          </cell>
          <cell r="C138">
            <v>320</v>
          </cell>
          <cell r="D138">
            <v>74.225725000000011</v>
          </cell>
          <cell r="E138">
            <v>245.77427499999999</v>
          </cell>
          <cell r="F138">
            <v>331.11737877939214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>
            <v>404</v>
          </cell>
          <cell r="B139" t="str">
            <v xml:space="preserve">Микроскопия соскоба с окраской по Грамму           </v>
          </cell>
          <cell r="C139">
            <v>320</v>
          </cell>
          <cell r="D139">
            <v>0</v>
          </cell>
          <cell r="E139">
            <v>320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>
            <v>405</v>
          </cell>
          <cell r="B140" t="str">
            <v xml:space="preserve">Микроскопия секрета предстательной железы             </v>
          </cell>
          <cell r="C140">
            <v>320</v>
          </cell>
          <cell r="D140">
            <v>69.569500000000005</v>
          </cell>
          <cell r="E140">
            <v>250.43049999999999</v>
          </cell>
          <cell r="F140">
            <v>359.97168299326569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>
            <v>407</v>
          </cell>
          <cell r="B141" t="str">
            <v xml:space="preserve">Спермограмма                </v>
          </cell>
          <cell r="C141">
            <v>3000</v>
          </cell>
          <cell r="D141">
            <v>0</v>
          </cell>
          <cell r="E141">
            <v>3000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>
            <v>408</v>
          </cell>
          <cell r="B142" t="str">
            <v>Спермограмма (микроскопическое исследование спермы, тест Крюгера, MAR-тест)</v>
          </cell>
          <cell r="C142">
            <v>3000</v>
          </cell>
          <cell r="D142">
            <v>1019.0355</v>
          </cell>
          <cell r="E142">
            <v>1980.9645</v>
          </cell>
          <cell r="F142">
            <v>194.39602447608547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408.1</v>
          </cell>
          <cell r="B143" t="str">
            <v xml:space="preserve">MAR тест               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>
            <v>415</v>
          </cell>
          <cell r="B144" t="str">
            <v xml:space="preserve">Соскоб на цитологию (шейка матки и цервикальный канал)         </v>
          </cell>
          <cell r="C144">
            <v>450</v>
          </cell>
          <cell r="D144">
            <v>65.100000000000009</v>
          </cell>
          <cell r="E144">
            <v>384.9</v>
          </cell>
          <cell r="F144">
            <v>591.2442396313362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</row>
        <row r="145">
          <cell r="A145" t="str">
            <v>415.1</v>
          </cell>
          <cell r="B145" t="str">
            <v xml:space="preserve">Соскоб на цитологию (отделяемое молочных желез)           </v>
          </cell>
          <cell r="C145">
            <v>550</v>
          </cell>
          <cell r="D145">
            <v>65.100000000000009</v>
          </cell>
          <cell r="E145">
            <v>484.9</v>
          </cell>
          <cell r="F145">
            <v>744.8540706605221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A146">
            <v>416</v>
          </cell>
          <cell r="B146" t="str">
            <v xml:space="preserve">Жидкостная цитология               </v>
          </cell>
          <cell r="C146">
            <v>1980</v>
          </cell>
          <cell r="D146">
            <v>0</v>
          </cell>
          <cell r="E146">
            <v>1980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418.1</v>
          </cell>
          <cell r="B147" t="str">
            <v xml:space="preserve">Гистология новообразования               </v>
          </cell>
          <cell r="C147">
            <v>2480</v>
          </cell>
          <cell r="D147">
            <v>0</v>
          </cell>
          <cell r="E147">
            <v>2480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>
            <v>427</v>
          </cell>
          <cell r="B148" t="str">
            <v xml:space="preserve">Определеие морфологии сперматозоидов (по Крюгеру)           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П Ц Р диагностика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>
            <v>501</v>
          </cell>
          <cell r="B150" t="str">
            <v xml:space="preserve">ПЦР на 1 инфекцию             </v>
          </cell>
          <cell r="C150">
            <v>300</v>
          </cell>
          <cell r="D150">
            <v>192.58574999999999</v>
          </cell>
          <cell r="E150">
            <v>107.41425000000001</v>
          </cell>
          <cell r="F150">
            <v>55.774765266900594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>
            <v>502</v>
          </cell>
          <cell r="B151" t="str">
            <v xml:space="preserve">ПЦР на 2 инфекции             </v>
          </cell>
          <cell r="C151">
            <v>500</v>
          </cell>
          <cell r="D151">
            <v>378.65835000000004</v>
          </cell>
          <cell r="E151">
            <v>121.34164999999996</v>
          </cell>
          <cell r="F151">
            <v>32.045153632555561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>
            <v>503</v>
          </cell>
          <cell r="B152" t="str">
            <v xml:space="preserve">ПЦР на 3 инфекции             </v>
          </cell>
          <cell r="C152">
            <v>730</v>
          </cell>
          <cell r="D152">
            <v>566.99002500000006</v>
          </cell>
          <cell r="E152">
            <v>163.00997499999994</v>
          </cell>
          <cell r="F152">
            <v>28.750060461822045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>
            <v>504</v>
          </cell>
          <cell r="B153" t="str">
            <v xml:space="preserve">ПЦР на 4 инфекции             </v>
          </cell>
          <cell r="C153">
            <v>950</v>
          </cell>
          <cell r="D153">
            <v>752.84632499999998</v>
          </cell>
          <cell r="E153">
            <v>197.15367500000002</v>
          </cell>
          <cell r="F153">
            <v>26.187771455216975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>
            <v>505</v>
          </cell>
          <cell r="B154" t="str">
            <v xml:space="preserve">ПЦР на 5 инфекции             </v>
          </cell>
          <cell r="C154">
            <v>1150</v>
          </cell>
          <cell r="D154">
            <v>937.72262499999999</v>
          </cell>
          <cell r="E154">
            <v>212.27737500000001</v>
          </cell>
          <cell r="F154">
            <v>22.637544337804584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>
            <v>506</v>
          </cell>
          <cell r="B155" t="str">
            <v xml:space="preserve">ПЦР на 6 инфекций             </v>
          </cell>
          <cell r="C155">
            <v>1380</v>
          </cell>
          <cell r="D155">
            <v>1124.068925</v>
          </cell>
          <cell r="E155">
            <v>255.93107499999996</v>
          </cell>
          <cell r="F155">
            <v>22.768272417102889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>
            <v>507</v>
          </cell>
          <cell r="B156" t="str">
            <v xml:space="preserve">ПЦР на 7 инфекции             </v>
          </cell>
          <cell r="C156">
            <v>1580</v>
          </cell>
          <cell r="D156">
            <v>1317.3417250000002</v>
          </cell>
          <cell r="E156">
            <v>262.65827499999978</v>
          </cell>
          <cell r="F156">
            <v>19.938507223704597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>
            <v>508</v>
          </cell>
          <cell r="B157" t="str">
            <v xml:space="preserve">ПЦР на 8 инфекций             </v>
          </cell>
          <cell r="C157">
            <v>1800</v>
          </cell>
          <cell r="D157">
            <v>1510.8359000000003</v>
          </cell>
          <cell r="E157">
            <v>289.16409999999973</v>
          </cell>
          <cell r="F157">
            <v>19.139345312088473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>
            <v>509</v>
          </cell>
          <cell r="B158" t="str">
            <v xml:space="preserve">ПЦР на 9 инфекций            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>
            <v>510</v>
          </cell>
          <cell r="B159" t="str">
            <v xml:space="preserve">ПЦР на 10 инфекцию             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>
            <v>512</v>
          </cell>
          <cell r="B160" t="str">
            <v>ПЦР на 12 инфекций (комплекс) АКЦИЯ</v>
          </cell>
          <cell r="C160">
            <v>2100</v>
          </cell>
          <cell r="D160">
            <v>1346.1055500000002</v>
          </cell>
          <cell r="E160">
            <v>753.89444999999978</v>
          </cell>
          <cell r="F160">
            <v>56.005597035091313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>
            <v>516</v>
          </cell>
          <cell r="B161" t="str">
            <v xml:space="preserve">ПЦР на ВПЧ ВКР скрининг            </v>
          </cell>
          <cell r="C161">
            <v>950</v>
          </cell>
          <cell r="D161">
            <v>382.70942500000007</v>
          </cell>
          <cell r="E161">
            <v>567.29057499999999</v>
          </cell>
          <cell r="F161">
            <v>148.23010303443661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>
            <v>517</v>
          </cell>
          <cell r="B162" t="str">
            <v xml:space="preserve">ПЦР на ВПЧ ВКР 16 18 типы          </v>
          </cell>
          <cell r="C162">
            <v>670</v>
          </cell>
          <cell r="D162">
            <v>253.61754024600003</v>
          </cell>
          <cell r="E162">
            <v>416.38245975399997</v>
          </cell>
          <cell r="F162">
            <v>164.17731177036245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</row>
        <row r="163">
          <cell r="A163">
            <v>518</v>
          </cell>
          <cell r="B163" t="str">
            <v xml:space="preserve">ПЦР ВПЧ высокого онкогенного риска (количественное определение 14 типов ВПЧ)       </v>
          </cell>
          <cell r="C163">
            <v>1500</v>
          </cell>
          <cell r="D163">
            <v>1002.74125</v>
          </cell>
          <cell r="E163">
            <v>497.25874999999996</v>
          </cell>
          <cell r="F163">
            <v>49.589936586332712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</row>
        <row r="164">
          <cell r="A164">
            <v>916</v>
          </cell>
          <cell r="B164" t="str">
            <v xml:space="preserve">ПЦР вируса Эпштейна-Барр     </v>
          </cell>
          <cell r="C164">
            <v>300</v>
          </cell>
          <cell r="D164">
            <v>0</v>
          </cell>
          <cell r="E164">
            <v>300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>
            <v>525</v>
          </cell>
          <cell r="B165" t="str">
            <v xml:space="preserve">ПЦР на 1 инфекцию из мочи           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>
            <v>526</v>
          </cell>
          <cell r="B166" t="str">
            <v xml:space="preserve">ПЦР на 1 инфекцию (слюны)            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>
            <v>679</v>
          </cell>
          <cell r="B167" t="str">
            <v xml:space="preserve">Патогены-12                </v>
          </cell>
          <cell r="C167">
            <v>1600</v>
          </cell>
          <cell r="D167">
            <v>0</v>
          </cell>
          <cell r="E167">
            <v>1600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>
            <v>527</v>
          </cell>
          <cell r="B168" t="str">
            <v xml:space="preserve">Программа ПЦР-Вирусные инфекции (ПЦР на герпес 6 типа (HHV-6), цитомегаловирус, вирус Эпштейн – Барр (EBV) –кровь)  </v>
          </cell>
          <cell r="C168">
            <v>820</v>
          </cell>
          <cell r="D168">
            <v>0</v>
          </cell>
          <cell r="E168">
            <v>820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>
            <v>528</v>
          </cell>
          <cell r="B169" t="str">
            <v xml:space="preserve">ПЦР на ВПЧ ВКР – 14 – скрин - вирусная нагрузка + интеграция    </v>
          </cell>
          <cell r="C169">
            <v>840</v>
          </cell>
          <cell r="D169">
            <v>0</v>
          </cell>
          <cell r="E169">
            <v>840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>
            <v>529</v>
          </cell>
          <cell r="B170" t="str">
            <v xml:space="preserve">ПЦР на коронавирус COVID-19             </v>
          </cell>
          <cell r="C170">
            <v>770</v>
          </cell>
          <cell r="D170">
            <v>399.08990000000006</v>
          </cell>
          <cell r="E170">
            <v>370.91009999999994</v>
          </cell>
          <cell r="F170">
            <v>92.938984424311386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Инфекции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>
            <v>625</v>
          </cell>
          <cell r="B172" t="str">
            <v xml:space="preserve">Цитомегаловирус (антитела IgM, IgG) + авидность           </v>
          </cell>
          <cell r="C172">
            <v>620</v>
          </cell>
          <cell r="D172">
            <v>581.09712499999989</v>
          </cell>
          <cell r="E172">
            <v>38.902875000000108</v>
          </cell>
          <cell r="F172">
            <v>6.6947285275245711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A173" t="str">
            <v>625.1</v>
          </cell>
          <cell r="B173" t="str">
            <v>Комплексное обследование на TORCH инфекции: Цитомегаловирус IgM,IgG; Токсоплазмоз IgM,IgG , Краснуха IgM,IgG, Герпес 1,2 типа</v>
          </cell>
          <cell r="C173">
            <v>2500</v>
          </cell>
          <cell r="D173">
            <v>1100</v>
          </cell>
          <cell r="E173">
            <v>1400</v>
          </cell>
          <cell r="F173">
            <v>127.27272727272727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>
            <v>626</v>
          </cell>
          <cell r="B174" t="str">
            <v xml:space="preserve">Токсоплазмоз (антитела IgM, IgG) + авидность           </v>
          </cell>
          <cell r="C174">
            <v>620</v>
          </cell>
          <cell r="D174">
            <v>459.68212500000004</v>
          </cell>
          <cell r="E174">
            <v>160.31787499999996</v>
          </cell>
          <cell r="F174">
            <v>34.875812280062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>
            <v>627</v>
          </cell>
          <cell r="B175" t="str">
            <v xml:space="preserve">Краснуха (антитела IgM, IgG) + авидность           </v>
          </cell>
          <cell r="C175">
            <v>620</v>
          </cell>
          <cell r="D175">
            <v>532.37712499999998</v>
          </cell>
          <cell r="E175">
            <v>87.622875000000022</v>
          </cell>
          <cell r="F175">
            <v>16.458797886930252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627.1</v>
          </cell>
          <cell r="B176" t="str">
            <v xml:space="preserve">Определение авидности к антителам IgG к вирусу краснухи         </v>
          </cell>
          <cell r="C176">
            <v>400</v>
          </cell>
          <cell r="D176">
            <v>0</v>
          </cell>
          <cell r="E176">
            <v>400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>
            <v>628</v>
          </cell>
          <cell r="B177" t="str">
            <v xml:space="preserve">Хеликобактер пилори (антитела IgG)     </v>
          </cell>
          <cell r="C177">
            <v>500</v>
          </cell>
          <cell r="D177">
            <v>0</v>
          </cell>
          <cell r="E177">
            <v>500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628.1</v>
          </cell>
          <cell r="B178" t="str">
            <v xml:space="preserve">Хеликобактер пилори (антитела IgМ)     </v>
          </cell>
          <cell r="C178">
            <v>500</v>
          </cell>
          <cell r="D178">
            <v>0</v>
          </cell>
          <cell r="E178">
            <v>500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>
            <v>629</v>
          </cell>
          <cell r="B179" t="str">
            <v xml:space="preserve">Лямблии                </v>
          </cell>
          <cell r="C179">
            <v>350</v>
          </cell>
          <cell r="D179">
            <v>0</v>
          </cell>
          <cell r="E179">
            <v>350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>
            <v>630</v>
          </cell>
          <cell r="B180" t="str">
            <v xml:space="preserve">Антитела к вирусу простого герпеса 1-го типа IgC         </v>
          </cell>
          <cell r="C180">
            <v>650</v>
          </cell>
          <cell r="D180">
            <v>0</v>
          </cell>
          <cell r="E180">
            <v>650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>
            <v>631</v>
          </cell>
          <cell r="B181" t="str">
            <v xml:space="preserve">Антитела к вирусу простого герпеса 2-го типа IgC         </v>
          </cell>
          <cell r="C181">
            <v>690</v>
          </cell>
          <cell r="D181">
            <v>0</v>
          </cell>
          <cell r="E181">
            <v>690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>
            <v>637</v>
          </cell>
          <cell r="B182" t="str">
            <v xml:space="preserve">Микоплазма пневмонии IgG (п/кол)             </v>
          </cell>
          <cell r="C182">
            <v>330</v>
          </cell>
          <cell r="D182">
            <v>0</v>
          </cell>
          <cell r="E182">
            <v>330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>
            <v>638</v>
          </cell>
          <cell r="B183" t="str">
            <v xml:space="preserve">Микоплазма пневмонии IgM (п/кол)             </v>
          </cell>
          <cell r="C183">
            <v>330</v>
          </cell>
          <cell r="D183">
            <v>0</v>
          </cell>
          <cell r="E183">
            <v>330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>
            <v>639</v>
          </cell>
          <cell r="B184" t="str">
            <v xml:space="preserve">ИФА на хламидии (антитела IgM, IgG)           </v>
          </cell>
          <cell r="C184">
            <v>440</v>
          </cell>
          <cell r="D184">
            <v>0</v>
          </cell>
          <cell r="E184">
            <v>440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>
            <v>642</v>
          </cell>
          <cell r="B185" t="str">
            <v xml:space="preserve">Фемофлор-16 (Исследование микрофлоры урогенитального тракта у женщин 16 показателей)        </v>
          </cell>
          <cell r="C185">
            <v>1870</v>
          </cell>
          <cell r="D185">
            <v>1173</v>
          </cell>
          <cell r="E185">
            <v>697</v>
          </cell>
          <cell r="F185">
            <v>59.420289855072461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</row>
        <row r="186">
          <cell r="A186" t="str">
            <v>642.1</v>
          </cell>
          <cell r="B186" t="str">
            <v xml:space="preserve">Фемофлор Скрин               </v>
          </cell>
          <cell r="C186">
            <v>1770</v>
          </cell>
          <cell r="D186">
            <v>0</v>
          </cell>
          <cell r="E186">
            <v>1770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A187">
            <v>684</v>
          </cell>
          <cell r="B187" t="str">
            <v>Фемофлор-13 (Исследование микрофлоры урогенитального тракта у женщин 13 показателей)</v>
          </cell>
          <cell r="C187">
            <v>1430</v>
          </cell>
          <cell r="D187">
            <v>0</v>
          </cell>
          <cell r="E187">
            <v>1430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>
            <v>687</v>
          </cell>
          <cell r="B188" t="str">
            <v>БиоФлор (исследование биоценоза урогенитального тракта) АКЦИЯ</v>
          </cell>
          <cell r="C188">
            <v>1650</v>
          </cell>
          <cell r="D188">
            <v>1048.1938499999999</v>
          </cell>
          <cell r="E188">
            <v>601.80615000000012</v>
          </cell>
          <cell r="F188">
            <v>57.413631075969413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>
            <v>643</v>
          </cell>
          <cell r="B189" t="str">
            <v xml:space="preserve">Ат к гельминтам IgG (комплексное исследование): антитела к описторхам IgG, эхинококку IgG, токсокаре, IgG, трихинелле IgG </v>
          </cell>
          <cell r="C189">
            <v>880</v>
          </cell>
          <cell r="D189">
            <v>0</v>
          </cell>
          <cell r="E189">
            <v>880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>
            <v>644</v>
          </cell>
          <cell r="B190" t="str">
            <v xml:space="preserve">Ат к Ascaris IgG (аскарида)            </v>
          </cell>
          <cell r="C190">
            <v>310</v>
          </cell>
          <cell r="D190">
            <v>0</v>
          </cell>
          <cell r="E190">
            <v>310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>
            <v>648</v>
          </cell>
          <cell r="B191" t="str">
            <v xml:space="preserve">Дифференциальная диагностика болезни Крона и язвенного колита          </v>
          </cell>
          <cell r="C191">
            <v>1820</v>
          </cell>
          <cell r="D191">
            <v>0</v>
          </cell>
          <cell r="E191">
            <v>1820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>
            <v>649</v>
          </cell>
          <cell r="B192" t="str">
            <v xml:space="preserve">Ат к Giardia lamblia (лямблии) суммарные           </v>
          </cell>
          <cell r="C192">
            <v>390</v>
          </cell>
          <cell r="D192">
            <v>0</v>
          </cell>
          <cell r="E192">
            <v>390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>
            <v>650</v>
          </cell>
          <cell r="B193" t="str">
            <v xml:space="preserve">АРА - Антифосфолипидные антитела JgM JgG           </v>
          </cell>
          <cell r="C193">
            <v>1510</v>
          </cell>
          <cell r="D193">
            <v>0</v>
          </cell>
          <cell r="E193">
            <v>1510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>
            <v>651</v>
          </cell>
          <cell r="B194" t="str">
            <v xml:space="preserve">Андрофлор                </v>
          </cell>
          <cell r="C194">
            <v>1870</v>
          </cell>
          <cell r="D194">
            <v>0</v>
          </cell>
          <cell r="E194">
            <v>1870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</row>
        <row r="195">
          <cell r="A195" t="str">
            <v>651.1</v>
          </cell>
          <cell r="B195" t="str">
            <v xml:space="preserve">Андрофлор (скрин) (соскб из уретры, сперма) ПЦР          </v>
          </cell>
          <cell r="C195">
            <v>1430</v>
          </cell>
          <cell r="D195">
            <v>0</v>
          </cell>
          <cell r="E195">
            <v>1430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</row>
        <row r="196">
          <cell r="A196">
            <v>660</v>
          </cell>
          <cell r="B196" t="str">
            <v xml:space="preserve">Хламидия, белок теплового шока CHSP60-IgG            </v>
          </cell>
          <cell r="C196">
            <v>770</v>
          </cell>
          <cell r="D196">
            <v>572.11525000000006</v>
          </cell>
          <cell r="E196">
            <v>197.88474999999994</v>
          </cell>
          <cell r="F196">
            <v>34.588266961945152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</row>
        <row r="197">
          <cell r="A197" t="str">
            <v>660.1</v>
          </cell>
          <cell r="B197" t="str">
            <v xml:space="preserve">Белок теплового шока CHSP60-IgG             </v>
          </cell>
          <cell r="C197">
            <v>390</v>
          </cell>
          <cell r="D197">
            <v>0</v>
          </cell>
          <cell r="E197">
            <v>390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A198">
            <v>661</v>
          </cell>
          <cell r="B198" t="str">
            <v xml:space="preserve">Герпес 1,2 типов + авидность            </v>
          </cell>
          <cell r="C198">
            <v>1320</v>
          </cell>
          <cell r="D198">
            <v>0</v>
          </cell>
          <cell r="E198">
            <v>1320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661.1</v>
          </cell>
          <cell r="B199" t="str">
            <v xml:space="preserve">Определение авидности к антителам к вирусу герпеса          </v>
          </cell>
          <cell r="C199">
            <v>800</v>
          </cell>
          <cell r="D199">
            <v>0</v>
          </cell>
          <cell r="E199">
            <v>800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>
            <v>662</v>
          </cell>
          <cell r="B200" t="str">
            <v xml:space="preserve">Исследование на иерсиниозы и псевдотуберкулез- РПГА с эритроцитарным диагностикумом        </v>
          </cell>
          <cell r="C200">
            <v>950</v>
          </cell>
          <cell r="D200">
            <v>0</v>
          </cell>
          <cell r="E200">
            <v>950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>
            <v>666</v>
          </cell>
          <cell r="B201" t="str">
            <v xml:space="preserve">Антитела к антигену гепатита В (HBs)           </v>
          </cell>
          <cell r="C201">
            <v>520</v>
          </cell>
          <cell r="D201">
            <v>0</v>
          </cell>
          <cell r="E201">
            <v>520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>
            <v>670</v>
          </cell>
          <cell r="B202" t="str">
            <v xml:space="preserve">Антитела к фосфолипидам IgG, IgМ суммарные (колич.)          </v>
          </cell>
          <cell r="C202">
            <v>1680</v>
          </cell>
          <cell r="D202">
            <v>0</v>
          </cell>
          <cell r="E202">
            <v>1680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>
            <v>676</v>
          </cell>
          <cell r="B203" t="str">
            <v xml:space="preserve">АТ к кардиолипину (скрин. IgG, IgM)           </v>
          </cell>
          <cell r="C203">
            <v>1540</v>
          </cell>
          <cell r="D203">
            <v>0</v>
          </cell>
          <cell r="E203">
            <v>1540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>
            <v>677</v>
          </cell>
          <cell r="B204" t="str">
            <v xml:space="preserve">Вирус простого герпеса 6 типа (кол., кач.)          </v>
          </cell>
          <cell r="C204">
            <v>390</v>
          </cell>
          <cell r="D204">
            <v>0</v>
          </cell>
          <cell r="E204">
            <v>390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>
            <v>681</v>
          </cell>
          <cell r="B205" t="str">
            <v xml:space="preserve">Антитела к бета-2-гликопротеину (скрин. IgG, IgM, IgA)          </v>
          </cell>
          <cell r="C205">
            <v>830</v>
          </cell>
          <cell r="D205">
            <v>0</v>
          </cell>
          <cell r="E205">
            <v>830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>
            <v>682</v>
          </cell>
          <cell r="B206" t="str">
            <v xml:space="preserve">Антитела к протромбину (скрин. IgG, IgM, IgA)          </v>
          </cell>
          <cell r="C206">
            <v>830</v>
          </cell>
          <cell r="D206">
            <v>0</v>
          </cell>
          <cell r="E206">
            <v>830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>
            <v>127</v>
          </cell>
          <cell r="B207" t="str">
            <v xml:space="preserve">Определение Калия и Натрия и Хлора           </v>
          </cell>
          <cell r="C207">
            <v>220</v>
          </cell>
          <cell r="D207">
            <v>78</v>
          </cell>
          <cell r="E207">
            <v>142</v>
          </cell>
          <cell r="F207">
            <v>182.05128205128204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>
            <v>950</v>
          </cell>
          <cell r="B208" t="str">
            <v xml:space="preserve">ИФА на сифилис              </v>
          </cell>
          <cell r="C208">
            <v>280</v>
          </cell>
          <cell r="D208">
            <v>212.83972500000002</v>
          </cell>
          <cell r="E208">
            <v>67.160274999999984</v>
          </cell>
          <cell r="F208">
            <v>31.554389106638798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950.1</v>
          </cell>
          <cell r="B209" t="str">
            <v xml:space="preserve">Экспресс анализ крови на сифилис            </v>
          </cell>
          <cell r="C209">
            <v>250</v>
          </cell>
          <cell r="D209">
            <v>0</v>
          </cell>
          <cell r="E209">
            <v>250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950.3</v>
          </cell>
          <cell r="B210" t="str">
            <v xml:space="preserve">РПГА на сифилис              </v>
          </cell>
          <cell r="C210">
            <v>220</v>
          </cell>
          <cell r="D210">
            <v>0</v>
          </cell>
          <cell r="E210">
            <v>220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>
            <v>951</v>
          </cell>
          <cell r="B211" t="str">
            <v xml:space="preserve">ИФА на антитела к ВИЧ            </v>
          </cell>
          <cell r="C211">
            <v>280</v>
          </cell>
          <cell r="D211">
            <v>0</v>
          </cell>
          <cell r="E211">
            <v>280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951.1</v>
          </cell>
          <cell r="B212" t="str">
            <v xml:space="preserve">Экспресс анализ крови на антитела к ВИЧ          </v>
          </cell>
          <cell r="C212">
            <v>250</v>
          </cell>
          <cell r="D212">
            <v>0</v>
          </cell>
          <cell r="E212">
            <v>250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</row>
        <row r="213">
          <cell r="A213">
            <v>954</v>
          </cell>
          <cell r="B213" t="str">
            <v xml:space="preserve">ИФА на гепатит В             </v>
          </cell>
          <cell r="C213">
            <v>280</v>
          </cell>
          <cell r="D213">
            <v>212.83972500000002</v>
          </cell>
          <cell r="E213">
            <v>67.160274999999984</v>
          </cell>
          <cell r="F213">
            <v>31.554389106638798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</row>
        <row r="214">
          <cell r="A214" t="str">
            <v>954.1</v>
          </cell>
          <cell r="B214" t="str">
            <v xml:space="preserve">Анализ крови на Гепатит В подтверждающий           </v>
          </cell>
          <cell r="C214">
            <v>330</v>
          </cell>
          <cell r="D214">
            <v>0</v>
          </cell>
          <cell r="E214">
            <v>330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954.4</v>
          </cell>
          <cell r="B215" t="str">
            <v xml:space="preserve">Экспресс анализ крови на гепатит В           </v>
          </cell>
          <cell r="C215">
            <v>250</v>
          </cell>
          <cell r="D215">
            <v>0</v>
          </cell>
          <cell r="E215">
            <v>250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>
            <v>955</v>
          </cell>
          <cell r="B216" t="str">
            <v xml:space="preserve">ИФА на гепатит С             </v>
          </cell>
          <cell r="C216">
            <v>280</v>
          </cell>
          <cell r="D216">
            <v>188.65472500000001</v>
          </cell>
          <cell r="E216">
            <v>91.345274999999987</v>
          </cell>
          <cell r="F216">
            <v>48.419288199646189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A217" t="str">
            <v>955.1</v>
          </cell>
          <cell r="B217" t="str">
            <v xml:space="preserve">Анализ крови на Гепатит С спектр подтверждающий          </v>
          </cell>
          <cell r="C217">
            <v>1430</v>
          </cell>
          <cell r="D217">
            <v>0</v>
          </cell>
          <cell r="E217">
            <v>1430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955.5</v>
          </cell>
          <cell r="B218" t="str">
            <v xml:space="preserve">Экспресс анализ крови на гепатит С           </v>
          </cell>
          <cell r="C218">
            <v>250</v>
          </cell>
          <cell r="D218">
            <v>0</v>
          </cell>
          <cell r="E218">
            <v>250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>
            <v>956</v>
          </cell>
          <cell r="B219" t="str">
            <v xml:space="preserve">Экспресс анализ крови на антитела к ВИЧ, сифилис, гепатит В и С     </v>
          </cell>
          <cell r="C219">
            <v>1000</v>
          </cell>
          <cell r="D219">
            <v>876.98</v>
          </cell>
          <cell r="E219">
            <v>123.01999999999998</v>
          </cell>
          <cell r="F219">
            <v>14.027685922141893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>
            <v>959</v>
          </cell>
          <cell r="B220" t="str">
            <v xml:space="preserve">Анализ на АТ к коронавирусу COVID-19 методом ИФА ( IgM качеств,  IgG колич.) </v>
          </cell>
          <cell r="C220">
            <v>1200</v>
          </cell>
          <cell r="D220">
            <v>665.56131249999999</v>
          </cell>
          <cell r="E220">
            <v>534.43868750000001</v>
          </cell>
          <cell r="F220">
            <v>80.298941278982483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959.1</v>
          </cell>
          <cell r="B221" t="str">
            <v xml:space="preserve">Экспресс-анализ на выявление антител (IgG и IgM) SARS-CoV-2 методом ИХА </v>
          </cell>
          <cell r="C221">
            <v>1500</v>
          </cell>
          <cell r="D221">
            <v>1029.9459999999999</v>
          </cell>
          <cell r="E221">
            <v>470.05400000000009</v>
          </cell>
          <cell r="F221">
            <v>45.638703388332992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959.3</v>
          </cell>
          <cell r="B222" t="str">
            <v>Анализ на АТ к коронавирусу COVID-19 методом ИФА (Ig G) количествен.</v>
          </cell>
          <cell r="C222">
            <v>800</v>
          </cell>
          <cell r="D222">
            <v>333.95862500000004</v>
          </cell>
          <cell r="E222">
            <v>466.04137499999996</v>
          </cell>
          <cell r="F222">
            <v>139.55063295640286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>
            <v>957</v>
          </cell>
          <cell r="B223" t="str">
            <v xml:space="preserve">ИФА определение Ig M и Ig G к вирусу Эпштейна – Барр     </v>
          </cell>
          <cell r="C223">
            <v>550</v>
          </cell>
          <cell r="D223">
            <v>0</v>
          </cell>
          <cell r="E223">
            <v>550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130.1</v>
          </cell>
          <cell r="B224" t="str">
            <v xml:space="preserve">Скрининг для госпитализации: Сифилис, ВИЧ (суммарные антитела), Гепатиты В, С (суммарные антитела)      </v>
          </cell>
          <cell r="C224">
            <v>1100</v>
          </cell>
          <cell r="D224">
            <v>775.65365500000007</v>
          </cell>
          <cell r="E224">
            <v>324.34634499999993</v>
          </cell>
          <cell r="F224">
            <v>41.815872704164576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A225" t="str">
            <v>Гормоны щитовидной железы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</row>
        <row r="226">
          <cell r="A226">
            <v>601</v>
          </cell>
          <cell r="B226" t="str">
            <v xml:space="preserve">ТТГ </v>
          </cell>
          <cell r="C226">
            <v>330</v>
          </cell>
          <cell r="D226">
            <v>237.51437500000003</v>
          </cell>
          <cell r="E226">
            <v>92.48562499999997</v>
          </cell>
          <cell r="F226">
            <v>38.938958957747275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>
            <v>673</v>
          </cell>
          <cell r="B227" t="str">
            <v xml:space="preserve">АТ к рецепторам ТТГ (кол)            </v>
          </cell>
          <cell r="C227">
            <v>1320</v>
          </cell>
          <cell r="D227">
            <v>0</v>
          </cell>
          <cell r="E227">
            <v>1320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>
            <v>602</v>
          </cell>
          <cell r="B228" t="str">
            <v xml:space="preserve">Антитела к ТПО              </v>
          </cell>
          <cell r="C228">
            <v>500</v>
          </cell>
          <cell r="D228">
            <v>241.017</v>
          </cell>
          <cell r="E228">
            <v>258.983</v>
          </cell>
          <cell r="F228">
            <v>107.4542459660522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>
            <v>603</v>
          </cell>
          <cell r="B229" t="str">
            <v xml:space="preserve">Т3 свободный               </v>
          </cell>
          <cell r="C229">
            <v>330</v>
          </cell>
          <cell r="D229">
            <v>0</v>
          </cell>
          <cell r="E229">
            <v>330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603.1</v>
          </cell>
          <cell r="B230" t="str">
            <v xml:space="preserve">Т3 общий               </v>
          </cell>
          <cell r="C230">
            <v>330</v>
          </cell>
          <cell r="D230">
            <v>0</v>
          </cell>
          <cell r="E230">
            <v>330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>
            <v>604</v>
          </cell>
          <cell r="B231" t="str">
            <v xml:space="preserve">Т4 свободный               </v>
          </cell>
          <cell r="C231">
            <v>330</v>
          </cell>
          <cell r="D231">
            <v>271.81437500000004</v>
          </cell>
          <cell r="E231">
            <v>58.185624999999959</v>
          </cell>
          <cell r="F231">
            <v>21.40638257266561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604.1</v>
          </cell>
          <cell r="B232" t="str">
            <v xml:space="preserve">Т4 общий               </v>
          </cell>
          <cell r="C232">
            <v>330</v>
          </cell>
          <cell r="D232">
            <v>0</v>
          </cell>
          <cell r="E232">
            <v>330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>
            <v>605</v>
          </cell>
          <cell r="B233" t="str">
            <v xml:space="preserve">Антитела к ТГБ              </v>
          </cell>
          <cell r="C233">
            <v>390</v>
          </cell>
          <cell r="D233">
            <v>0</v>
          </cell>
          <cell r="E233">
            <v>390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>
            <v>640</v>
          </cell>
          <cell r="B234" t="str">
            <v xml:space="preserve">Паратиреоидный гормон               </v>
          </cell>
          <cell r="C234">
            <v>440</v>
          </cell>
          <cell r="D234">
            <v>0</v>
          </cell>
          <cell r="E234">
            <v>440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Репродуктивная панель гормонов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>
            <v>607</v>
          </cell>
          <cell r="B236" t="str">
            <v xml:space="preserve">Ассоциируемый с беременностью протеин А            </v>
          </cell>
          <cell r="C236">
            <v>610</v>
          </cell>
          <cell r="D236">
            <v>309</v>
          </cell>
          <cell r="E236">
            <v>301</v>
          </cell>
          <cell r="F236">
            <v>97.411003236245961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>
            <v>608</v>
          </cell>
          <cell r="B237" t="str">
            <v xml:space="preserve">Глобулин, связывающий половые гормоны (ГСПГ)            </v>
          </cell>
          <cell r="C237">
            <v>390</v>
          </cell>
          <cell r="D237">
            <v>320.96312499999999</v>
          </cell>
          <cell r="E237">
            <v>69.036875000000009</v>
          </cell>
          <cell r="F237">
            <v>21.509285529295621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>
            <v>609</v>
          </cell>
          <cell r="B238" t="str">
            <v xml:space="preserve">ДГЭА-сульфат                </v>
          </cell>
          <cell r="C238">
            <v>390</v>
          </cell>
          <cell r="D238">
            <v>0</v>
          </cell>
          <cell r="E238">
            <v>390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A239">
            <v>610</v>
          </cell>
          <cell r="B239" t="str">
            <v xml:space="preserve">Кортизол                </v>
          </cell>
          <cell r="C239">
            <v>390</v>
          </cell>
          <cell r="D239">
            <v>273.59587500000004</v>
          </cell>
          <cell r="E239">
            <v>116.40412499999996</v>
          </cell>
          <cell r="F239">
            <v>42.546008780285867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>
            <v>611</v>
          </cell>
          <cell r="B240" t="str">
            <v xml:space="preserve">ЛГ                </v>
          </cell>
          <cell r="C240">
            <v>390</v>
          </cell>
          <cell r="D240">
            <v>328.260625</v>
          </cell>
          <cell r="E240">
            <v>61.739374999999995</v>
          </cell>
          <cell r="F240">
            <v>18.808035535788061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>
            <v>612</v>
          </cell>
          <cell r="B241" t="str">
            <v xml:space="preserve">ФСГ                </v>
          </cell>
          <cell r="C241">
            <v>390</v>
          </cell>
          <cell r="D241">
            <v>310.74312500000002</v>
          </cell>
          <cell r="E241">
            <v>79.25687499999998</v>
          </cell>
          <cell r="F241">
            <v>25.505592440701616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>
            <v>613</v>
          </cell>
          <cell r="B242" t="str">
            <v xml:space="preserve">Пролактин                </v>
          </cell>
          <cell r="C242">
            <v>390</v>
          </cell>
          <cell r="D242">
            <v>287.05337500000002</v>
          </cell>
          <cell r="E242">
            <v>102.94662499999998</v>
          </cell>
          <cell r="F242">
            <v>35.863234494281762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613.1</v>
          </cell>
          <cell r="B243" t="str">
            <v xml:space="preserve">Макропролактин                </v>
          </cell>
          <cell r="C243">
            <v>880</v>
          </cell>
          <cell r="D243">
            <v>0</v>
          </cell>
          <cell r="E243">
            <v>880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</row>
        <row r="244">
          <cell r="A244">
            <v>614</v>
          </cell>
          <cell r="B244" t="str">
            <v xml:space="preserve">Прогестерон                </v>
          </cell>
          <cell r="C244">
            <v>410</v>
          </cell>
          <cell r="D244">
            <v>370.08562499999999</v>
          </cell>
          <cell r="E244">
            <v>39.914375000000007</v>
          </cell>
          <cell r="F244">
            <v>10.785173025836929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>
            <v>615</v>
          </cell>
          <cell r="B245" t="str">
            <v xml:space="preserve">Тестостерон общий               </v>
          </cell>
          <cell r="C245">
            <v>390</v>
          </cell>
          <cell r="D245">
            <v>295.91975000000002</v>
          </cell>
          <cell r="E245">
            <v>94.080249999999978</v>
          </cell>
          <cell r="F245">
            <v>31.792487659238688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>
            <v>616</v>
          </cell>
          <cell r="B246" t="str">
            <v xml:space="preserve">ХГЧ                </v>
          </cell>
          <cell r="C246">
            <v>440</v>
          </cell>
          <cell r="D246">
            <v>441.69299999999998</v>
          </cell>
          <cell r="E246">
            <v>-1.6929999999999836</v>
          </cell>
          <cell r="F246">
            <v>-0.38329790148360599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>
            <v>617</v>
          </cell>
          <cell r="B247" t="str">
            <v xml:space="preserve">ХГЧ свободный, бета              </v>
          </cell>
          <cell r="C247">
            <v>400</v>
          </cell>
          <cell r="D247">
            <v>0</v>
          </cell>
          <cell r="E247">
            <v>400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>
            <v>618</v>
          </cell>
          <cell r="B248" t="str">
            <v xml:space="preserve">Эстрадиол                </v>
          </cell>
          <cell r="C248">
            <v>420</v>
          </cell>
          <cell r="D248">
            <v>150</v>
          </cell>
          <cell r="E248">
            <v>270</v>
          </cell>
          <cell r="F248">
            <v>180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>
            <v>620</v>
          </cell>
          <cell r="B249" t="str">
            <v xml:space="preserve">АФП                </v>
          </cell>
          <cell r="C249">
            <v>420</v>
          </cell>
          <cell r="D249">
            <v>286.03312499999998</v>
          </cell>
          <cell r="E249">
            <v>133.96687500000002</v>
          </cell>
          <cell r="F249">
            <v>46.83614004496858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>
            <v>635</v>
          </cell>
          <cell r="B250" t="str">
            <v xml:space="preserve">Определение андростендиола в крови             </v>
          </cell>
          <cell r="C250">
            <v>990</v>
          </cell>
          <cell r="D250">
            <v>0</v>
          </cell>
          <cell r="E250">
            <v>990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>
            <v>636</v>
          </cell>
          <cell r="B251" t="str">
            <v xml:space="preserve">Дигидротестостерон               </v>
          </cell>
          <cell r="C251">
            <v>1250</v>
          </cell>
          <cell r="D251">
            <v>0</v>
          </cell>
          <cell r="E251">
            <v>1250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>
            <v>641</v>
          </cell>
          <cell r="B252" t="str">
            <v xml:space="preserve">СТГ ( соматотропный гормон)             </v>
          </cell>
          <cell r="C252">
            <v>550</v>
          </cell>
          <cell r="D252">
            <v>0</v>
          </cell>
          <cell r="E252">
            <v>550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>
            <v>645</v>
          </cell>
          <cell r="B253" t="str">
            <v xml:space="preserve">17-оксипрогестерон                </v>
          </cell>
          <cell r="C253">
            <v>500</v>
          </cell>
          <cell r="D253">
            <v>0</v>
          </cell>
          <cell r="E253">
            <v>500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>
            <v>646</v>
          </cell>
          <cell r="B254" t="str">
            <v xml:space="preserve">АСА (антиспермальные антитела)              </v>
          </cell>
          <cell r="C254">
            <v>950</v>
          </cell>
          <cell r="D254">
            <v>0</v>
          </cell>
          <cell r="E254">
            <v>950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>
            <v>678</v>
          </cell>
          <cell r="B255" t="str">
            <v xml:space="preserve">Тестостерон свободный               </v>
          </cell>
          <cell r="C255">
            <v>650</v>
          </cell>
          <cell r="D255">
            <v>0</v>
          </cell>
          <cell r="E255">
            <v>650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>
            <v>606</v>
          </cell>
          <cell r="B256" t="str">
            <v xml:space="preserve">АКТГ (Адренокортикотропный гормон)              </v>
          </cell>
          <cell r="C256">
            <v>560</v>
          </cell>
          <cell r="D256">
            <v>0</v>
          </cell>
          <cell r="E256">
            <v>560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>
            <v>680</v>
          </cell>
          <cell r="B257" t="str">
            <v xml:space="preserve">Андростендион                </v>
          </cell>
          <cell r="C257">
            <v>610</v>
          </cell>
          <cell r="D257">
            <v>0</v>
          </cell>
          <cell r="E257">
            <v>610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>
            <v>647</v>
          </cell>
          <cell r="B258" t="str">
            <v xml:space="preserve">Антиовариальные антитела               </v>
          </cell>
          <cell r="C258">
            <v>700</v>
          </cell>
          <cell r="D258">
            <v>0</v>
          </cell>
          <cell r="E258">
            <v>700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>
            <v>653</v>
          </cell>
          <cell r="B259" t="str">
            <v xml:space="preserve">Антимюллеров гормон               </v>
          </cell>
          <cell r="C259">
            <v>1320</v>
          </cell>
          <cell r="D259">
            <v>663</v>
          </cell>
          <cell r="E259">
            <v>657</v>
          </cell>
          <cell r="F259">
            <v>99.095022624434392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Сахарный диабет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>
            <v>621</v>
          </cell>
          <cell r="B261" t="str">
            <v xml:space="preserve">Инсулин                </v>
          </cell>
          <cell r="C261">
            <v>420</v>
          </cell>
          <cell r="D261">
            <v>250</v>
          </cell>
          <cell r="E261">
            <v>170</v>
          </cell>
          <cell r="F261">
            <v>68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621.1</v>
          </cell>
          <cell r="B262" t="str">
            <v xml:space="preserve">Инсулинорезистентность (инсулин,глюкоза, индекс HOMA-IR)     </v>
          </cell>
          <cell r="C262">
            <v>950</v>
          </cell>
          <cell r="D262">
            <v>290</v>
          </cell>
          <cell r="E262">
            <v>660</v>
          </cell>
          <cell r="F262">
            <v>227.58620689655174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>
            <v>622</v>
          </cell>
          <cell r="B263" t="str">
            <v xml:space="preserve">С-пептид                </v>
          </cell>
          <cell r="C263">
            <v>410</v>
          </cell>
          <cell r="D263">
            <v>0</v>
          </cell>
          <cell r="E263">
            <v>410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Онкомаркеры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>
            <v>623</v>
          </cell>
          <cell r="B265" t="str">
            <v>ПСА общий</v>
          </cell>
          <cell r="C265">
            <v>390</v>
          </cell>
          <cell r="D265">
            <v>164.892</v>
          </cell>
          <cell r="E265">
            <v>225.108</v>
          </cell>
          <cell r="F265">
            <v>136.51844843897825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>
            <v>624</v>
          </cell>
          <cell r="B266" t="str">
            <v xml:space="preserve">CA-125                </v>
          </cell>
          <cell r="C266">
            <v>500</v>
          </cell>
          <cell r="D266">
            <v>317.24699999999996</v>
          </cell>
          <cell r="E266">
            <v>182.75300000000004</v>
          </cell>
          <cell r="F266">
            <v>57.605903286713527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>
            <v>654</v>
          </cell>
          <cell r="B267" t="str">
            <v xml:space="preserve">НЕ4                </v>
          </cell>
          <cell r="C267">
            <v>1100</v>
          </cell>
          <cell r="D267">
            <v>683</v>
          </cell>
          <cell r="E267">
            <v>417</v>
          </cell>
          <cell r="F267">
            <v>61.054172767203511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>
            <v>655</v>
          </cell>
          <cell r="B268" t="str">
            <v xml:space="preserve">СА-19-9 онкомаркер рака желудка и поджелудочной железы          </v>
          </cell>
          <cell r="C268">
            <v>750</v>
          </cell>
          <cell r="D268">
            <v>0</v>
          </cell>
          <cell r="E268">
            <v>750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657.1</v>
          </cell>
          <cell r="B269" t="str">
            <v>СА-242</v>
          </cell>
          <cell r="C269">
            <v>674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>
            <v>656</v>
          </cell>
          <cell r="B270" t="str">
            <v xml:space="preserve">СА-15-3 онкомаркер рака молочной железы            </v>
          </cell>
          <cell r="C270">
            <v>610</v>
          </cell>
          <cell r="D270">
            <v>293</v>
          </cell>
          <cell r="E270">
            <v>317</v>
          </cell>
          <cell r="F270">
            <v>108.19112627986348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>
            <v>657</v>
          </cell>
          <cell r="B271" t="str">
            <v xml:space="preserve">СА-724                </v>
          </cell>
          <cell r="C271">
            <v>900</v>
          </cell>
          <cell r="D271">
            <v>0</v>
          </cell>
          <cell r="E271">
            <v>900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>
            <v>658</v>
          </cell>
          <cell r="B272" t="str">
            <v xml:space="preserve">Раково-эмбриональный антиген (РЭА)              </v>
          </cell>
          <cell r="C272">
            <v>450</v>
          </cell>
          <cell r="D272">
            <v>0</v>
          </cell>
          <cell r="E272">
            <v>450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>
            <v>665</v>
          </cell>
          <cell r="B273" t="str">
            <v xml:space="preserve">Онкомаркер Белок S-100              </v>
          </cell>
          <cell r="C273">
            <v>2070</v>
          </cell>
          <cell r="D273">
            <v>0</v>
          </cell>
          <cell r="E273">
            <v>2070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Прочее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>
            <v>962</v>
          </cell>
          <cell r="B275" t="str">
            <v>Фагоцитарная активность лейкоцитов</v>
          </cell>
          <cell r="C275">
            <v>600</v>
          </cell>
          <cell r="D275">
            <v>300</v>
          </cell>
          <cell r="E275">
            <v>300</v>
          </cell>
          <cell r="F275">
            <v>100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>
            <v>963</v>
          </cell>
          <cell r="B276" t="str">
            <v xml:space="preserve">Плацентарный лактоген </v>
          </cell>
          <cell r="C276">
            <v>720</v>
          </cell>
          <cell r="D276">
            <v>365</v>
          </cell>
          <cell r="E276">
            <v>355</v>
          </cell>
          <cell r="F276">
            <v>97.260273972602747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>
            <v>632</v>
          </cell>
          <cell r="B277" t="str">
            <v xml:space="preserve">Кальций ионизированный               </v>
          </cell>
          <cell r="C277">
            <v>180</v>
          </cell>
          <cell r="D277">
            <v>64</v>
          </cell>
          <cell r="E277">
            <v>116</v>
          </cell>
          <cell r="F277">
            <v>181.25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>
            <v>633</v>
          </cell>
          <cell r="B278" t="str">
            <v xml:space="preserve">Фосфор                </v>
          </cell>
          <cell r="C278">
            <v>160</v>
          </cell>
          <cell r="D278">
            <v>0</v>
          </cell>
          <cell r="E278">
            <v>160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>
            <v>634</v>
          </cell>
          <cell r="B279" t="str">
            <v xml:space="preserve">Общий Ig E (аллергия)             </v>
          </cell>
          <cell r="C279">
            <v>440</v>
          </cell>
          <cell r="D279">
            <v>0</v>
          </cell>
          <cell r="E279">
            <v>440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>
            <v>659</v>
          </cell>
          <cell r="B280" t="str">
            <v xml:space="preserve">Гомоцистеин                </v>
          </cell>
          <cell r="C280">
            <v>1100</v>
          </cell>
          <cell r="D280">
            <v>0</v>
          </cell>
          <cell r="E280">
            <v>1100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>
            <v>663</v>
          </cell>
          <cell r="B281" t="str">
            <v xml:space="preserve">Проведение типирования генов HLA II класса локус DRB         </v>
          </cell>
          <cell r="C281">
            <v>1570</v>
          </cell>
          <cell r="D281">
            <v>0</v>
          </cell>
          <cell r="E281">
            <v>1570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663.1</v>
          </cell>
          <cell r="B282" t="str">
            <v xml:space="preserve">Проведение типирования генов HLA II класса локус DQA1         </v>
          </cell>
          <cell r="C282">
            <v>1570</v>
          </cell>
          <cell r="D282">
            <v>0</v>
          </cell>
          <cell r="E282">
            <v>1570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663.2</v>
          </cell>
          <cell r="B283" t="str">
            <v xml:space="preserve">Проведение типирования генов HLA II класса локус DQB1         </v>
          </cell>
          <cell r="C283">
            <v>1570</v>
          </cell>
          <cell r="D283">
            <v>0</v>
          </cell>
          <cell r="E283">
            <v>1570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>
            <v>664</v>
          </cell>
          <cell r="B284" t="str">
            <v xml:space="preserve">Антитела к возбудителю боррелиоза (болезнь Лайма) IgG          </v>
          </cell>
          <cell r="C284">
            <v>450</v>
          </cell>
          <cell r="D284">
            <v>0</v>
          </cell>
          <cell r="E284">
            <v>450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>
            <v>668</v>
          </cell>
          <cell r="B285" t="str">
            <v xml:space="preserve">Кардиогенетика. Тромбофилия. Определение полиморфизмов, ассоциированных с риском развития тромбофилии        </v>
          </cell>
          <cell r="C285">
            <v>3350</v>
          </cell>
          <cell r="D285">
            <v>0</v>
          </cell>
          <cell r="E285">
            <v>3350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>
            <v>669</v>
          </cell>
          <cell r="B286" t="str">
            <v xml:space="preserve">Кальцитонин                </v>
          </cell>
          <cell r="C286">
            <v>820</v>
          </cell>
          <cell r="D286">
            <v>0</v>
          </cell>
          <cell r="E286">
            <v>820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>
            <v>672</v>
          </cell>
          <cell r="B287" t="str">
            <v xml:space="preserve">Профиль «Тромбозы» (Д-димер, Антитромбин-III, кардиогенетика тромбофилия)           </v>
          </cell>
          <cell r="C287">
            <v>2170</v>
          </cell>
          <cell r="D287">
            <v>0</v>
          </cell>
          <cell r="E287">
            <v>2170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>
            <v>674</v>
          </cell>
          <cell r="B288" t="str">
            <v xml:space="preserve">Протеин C               </v>
          </cell>
          <cell r="C288">
            <v>1700</v>
          </cell>
          <cell r="D288">
            <v>0</v>
          </cell>
          <cell r="E288">
            <v>1700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>
            <v>675</v>
          </cell>
          <cell r="B289" t="str">
            <v xml:space="preserve">Протеин S               </v>
          </cell>
          <cell r="C289">
            <v>1750</v>
          </cell>
          <cell r="D289">
            <v>0</v>
          </cell>
          <cell r="E289">
            <v>1750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</row>
        <row r="290">
          <cell r="A290">
            <v>683</v>
          </cell>
          <cell r="B290" t="str">
            <v xml:space="preserve">Эозинофильный катионный белок              </v>
          </cell>
          <cell r="C290">
            <v>990</v>
          </cell>
          <cell r="D290">
            <v>0</v>
          </cell>
          <cell r="E290">
            <v>990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>
            <v>686</v>
          </cell>
          <cell r="B291" t="str">
            <v xml:space="preserve">Антифосфолипидный синдром(комплекс )_МК              </v>
          </cell>
          <cell r="C291">
            <v>5500</v>
          </cell>
          <cell r="D291">
            <v>0</v>
          </cell>
          <cell r="E291">
            <v>5500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Бактериологические методы диагностики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</row>
        <row r="293">
          <cell r="A293">
            <v>801</v>
          </cell>
          <cell r="B293" t="str">
            <v>Посев на патогенную флору ( моча, сперма, отделяемое мочеполовыми органами, отделяемое слизистых, гной) с чувствительностью к антибиотикам.</v>
          </cell>
          <cell r="C293">
            <v>930</v>
          </cell>
          <cell r="D293">
            <v>420</v>
          </cell>
          <cell r="E293">
            <v>510</v>
          </cell>
          <cell r="F293">
            <v>121.42857142857142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>
            <v>802</v>
          </cell>
          <cell r="B294" t="str">
            <v xml:space="preserve">Определение антител к Ureaplasma urealiticum Ig G, Ig A        </v>
          </cell>
          <cell r="C294">
            <v>440</v>
          </cell>
          <cell r="D294">
            <v>0</v>
          </cell>
          <cell r="E294">
            <v>440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>
            <v>806</v>
          </cell>
          <cell r="B295" t="str">
            <v xml:space="preserve">Посев на грибы и чувствительность к антимикотикам          </v>
          </cell>
          <cell r="C295">
            <v>930</v>
          </cell>
          <cell r="D295">
            <v>0</v>
          </cell>
          <cell r="E295">
            <v>930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>
            <v>809</v>
          </cell>
          <cell r="B296" t="str">
            <v xml:space="preserve">Посев на гонококи              </v>
          </cell>
          <cell r="C296">
            <v>440</v>
          </cell>
          <cell r="D296">
            <v>220</v>
          </cell>
          <cell r="E296">
            <v>220</v>
          </cell>
          <cell r="F296">
            <v>99.999999999999986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>
            <v>810</v>
          </cell>
          <cell r="B297" t="str">
            <v xml:space="preserve">Посев на трихомонады              </v>
          </cell>
          <cell r="C297">
            <v>280</v>
          </cell>
          <cell r="D297">
            <v>130</v>
          </cell>
          <cell r="E297">
            <v>150</v>
          </cell>
          <cell r="F297">
            <v>115.38461538461539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>
            <v>811</v>
          </cell>
          <cell r="B298" t="str">
            <v xml:space="preserve">Посев отделяемого на аэробные инфекции с чувствительностью к антибиотикам.        </v>
          </cell>
          <cell r="C298">
            <v>930</v>
          </cell>
          <cell r="D298">
            <v>420</v>
          </cell>
          <cell r="E298">
            <v>510</v>
          </cell>
          <cell r="F298">
            <v>121.42857142857142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>
            <v>812</v>
          </cell>
          <cell r="B299" t="str">
            <v xml:space="preserve">Проба Шуварского               </v>
          </cell>
          <cell r="C299">
            <v>350</v>
          </cell>
          <cell r="D299">
            <v>0</v>
          </cell>
          <cell r="E299">
            <v>350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>
            <v>813</v>
          </cell>
          <cell r="B300" t="str">
            <v>ДНК Streptococcus agalactiae (стрептококк группы В), соскоб, уретра (с)</v>
          </cell>
          <cell r="C300">
            <v>700</v>
          </cell>
          <cell r="D300">
            <v>280</v>
          </cell>
          <cell r="E300">
            <v>420</v>
          </cell>
          <cell r="F300">
            <v>150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>
            <v>8803</v>
          </cell>
          <cell r="B301" t="str">
            <v xml:space="preserve">Посев на уреаплазму уреалитикум с чувствительностью к антибиотикам         </v>
          </cell>
          <cell r="C301">
            <v>950</v>
          </cell>
          <cell r="D301">
            <v>0</v>
          </cell>
          <cell r="E301">
            <v>950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>
            <v>8804</v>
          </cell>
          <cell r="B302" t="str">
            <v xml:space="preserve">Посев микоплазм с чувствительностью к антибиотикам           </v>
          </cell>
          <cell r="C302">
            <v>950</v>
          </cell>
          <cell r="D302">
            <v>0</v>
          </cell>
          <cell r="E302">
            <v>950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>
            <v>8805</v>
          </cell>
          <cell r="B303" t="str">
            <v xml:space="preserve">Посев отделяемого из зева на микрофлору и чувствительность к антибиотикам       </v>
          </cell>
          <cell r="C303">
            <v>930</v>
          </cell>
          <cell r="D303">
            <v>420</v>
          </cell>
          <cell r="E303">
            <v>510</v>
          </cell>
          <cell r="F303">
            <v>121.42857142857142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>
            <v>8806</v>
          </cell>
          <cell r="B304" t="str">
            <v xml:space="preserve">Посев отделяемого из носа на микрофлору и чувствительность к антибиотикам       </v>
          </cell>
          <cell r="C304">
            <v>930</v>
          </cell>
          <cell r="D304">
            <v>420</v>
          </cell>
          <cell r="E304">
            <v>510</v>
          </cell>
          <cell r="F304">
            <v>121.42857142857142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>
            <v>8807</v>
          </cell>
          <cell r="B305" t="str">
            <v xml:space="preserve">Посев отделяемого из уха на аэробные бактерии с определением чувcтвительности к антибиотикам     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</row>
        <row r="306">
          <cell r="A306" t="str">
            <v>Серологические и биохимические методы диагностики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>
            <v>901</v>
          </cell>
          <cell r="B307" t="str">
            <v xml:space="preserve">АЛТ                </v>
          </cell>
          <cell r="C307">
            <v>160</v>
          </cell>
          <cell r="D307">
            <v>79.427250000000001</v>
          </cell>
          <cell r="E307">
            <v>80.572749999999999</v>
          </cell>
          <cell r="F307">
            <v>101.44220025243224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>
            <v>902</v>
          </cell>
          <cell r="B308" t="str">
            <v xml:space="preserve">АСТ                </v>
          </cell>
          <cell r="C308">
            <v>160</v>
          </cell>
          <cell r="D308">
            <v>116.63261749999999</v>
          </cell>
          <cell r="E308">
            <v>43.367382500000005</v>
          </cell>
          <cell r="F308">
            <v>37.182893970462423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>
            <v>903</v>
          </cell>
          <cell r="B309" t="str">
            <v xml:space="preserve">Билирубин общий, прямой         </v>
          </cell>
          <cell r="C309">
            <v>160</v>
          </cell>
          <cell r="D309" t="e">
            <v>#VALUE!</v>
          </cell>
          <cell r="E309" t="e">
            <v>#VALUE!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>
            <v>904</v>
          </cell>
          <cell r="B310" t="str">
            <v xml:space="preserve">Ревматоидный фактор               </v>
          </cell>
          <cell r="C310">
            <v>190</v>
          </cell>
          <cell r="D310">
            <v>0</v>
          </cell>
          <cell r="E310">
            <v>190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>
            <v>905</v>
          </cell>
          <cell r="B311" t="str">
            <v xml:space="preserve">Мочевая кислота               </v>
          </cell>
          <cell r="C311">
            <v>160</v>
          </cell>
          <cell r="D311">
            <v>92.9551175</v>
          </cell>
          <cell r="E311">
            <v>67.0448825</v>
          </cell>
          <cell r="F311">
            <v>72.126080094514435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>
            <v>906</v>
          </cell>
          <cell r="B312" t="str">
            <v xml:space="preserve">Креатинин                </v>
          </cell>
          <cell r="C312">
            <v>160</v>
          </cell>
          <cell r="D312">
            <v>77.485117500000001</v>
          </cell>
          <cell r="E312">
            <v>82.514882499999999</v>
          </cell>
          <cell r="F312">
            <v>106.49126588728474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>
            <v>907</v>
          </cell>
          <cell r="B313" t="str">
            <v xml:space="preserve">Креатининкиназа                </v>
          </cell>
          <cell r="C313">
            <v>210</v>
          </cell>
          <cell r="D313">
            <v>0</v>
          </cell>
          <cell r="E313">
            <v>210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>
            <v>908</v>
          </cell>
          <cell r="B314" t="str">
            <v xml:space="preserve">ЛДГ                </v>
          </cell>
          <cell r="C314">
            <v>190</v>
          </cell>
          <cell r="D314">
            <v>0</v>
          </cell>
          <cell r="E314">
            <v>190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>
            <v>909</v>
          </cell>
          <cell r="B315" t="str">
            <v xml:space="preserve">Общий белок               </v>
          </cell>
          <cell r="C315">
            <v>160</v>
          </cell>
          <cell r="D315">
            <v>57.042370000000005</v>
          </cell>
          <cell r="E315">
            <v>102.95762999999999</v>
          </cell>
          <cell r="F315">
            <v>180.49325440019408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>
            <v>910</v>
          </cell>
          <cell r="B316" t="str">
            <v xml:space="preserve">Холестерин                </v>
          </cell>
          <cell r="C316">
            <v>160</v>
          </cell>
          <cell r="D316">
            <v>89.315397500000017</v>
          </cell>
          <cell r="E316">
            <v>70.684602499999983</v>
          </cell>
          <cell r="F316">
            <v>79.14044440097797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910.1</v>
          </cell>
          <cell r="B317" t="str">
            <v xml:space="preserve">Липидограмма (холестерин, ЛПВП, ЛПНП и индекс атерегенности, триглицериды)         </v>
          </cell>
          <cell r="C317">
            <v>650</v>
          </cell>
          <cell r="D317">
            <v>420</v>
          </cell>
          <cell r="E317">
            <v>230</v>
          </cell>
          <cell r="F317">
            <v>54.761904761904759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>
            <v>911</v>
          </cell>
          <cell r="B318" t="str">
            <v xml:space="preserve">Триглицериды                </v>
          </cell>
          <cell r="C318">
            <v>160</v>
          </cell>
          <cell r="D318">
            <v>103.84886750000001</v>
          </cell>
          <cell r="E318">
            <v>56.151132499999989</v>
          </cell>
          <cell r="F318">
            <v>54.070047995468009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>
            <v>912</v>
          </cell>
          <cell r="B319" t="str">
            <v xml:space="preserve">Магний                </v>
          </cell>
          <cell r="C319">
            <v>240</v>
          </cell>
          <cell r="D319">
            <v>0</v>
          </cell>
          <cell r="E319">
            <v>240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>
            <v>913</v>
          </cell>
          <cell r="B320" t="str">
            <v xml:space="preserve">Щелочная фосфатаза               </v>
          </cell>
          <cell r="C320">
            <v>160</v>
          </cell>
          <cell r="D320">
            <v>87.184842500000002</v>
          </cell>
          <cell r="E320">
            <v>72.815157499999998</v>
          </cell>
          <cell r="F320">
            <v>83.518138488350189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>
            <v>914</v>
          </cell>
          <cell r="B321" t="str">
            <v xml:space="preserve">С-реактивный белок               </v>
          </cell>
          <cell r="C321">
            <v>220</v>
          </cell>
          <cell r="D321">
            <v>0</v>
          </cell>
          <cell r="E321">
            <v>220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>
            <v>915</v>
          </cell>
          <cell r="B322" t="str">
            <v xml:space="preserve">Ферритин                </v>
          </cell>
          <cell r="C322">
            <v>440</v>
          </cell>
          <cell r="D322">
            <v>176</v>
          </cell>
          <cell r="E322">
            <v>264</v>
          </cell>
          <cell r="F322">
            <v>150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>
            <v>928</v>
          </cell>
          <cell r="B323" t="str">
            <v xml:space="preserve">Трансферрин                </v>
          </cell>
          <cell r="C323">
            <v>350</v>
          </cell>
          <cell r="D323">
            <v>220</v>
          </cell>
          <cell r="E323">
            <v>130</v>
          </cell>
          <cell r="F323">
            <v>59.090909090909086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>
            <v>917</v>
          </cell>
          <cell r="B324" t="str">
            <v xml:space="preserve">ЛПВП, ЛПНП и Индекс атерогенности            </v>
          </cell>
          <cell r="C324">
            <v>440</v>
          </cell>
          <cell r="D324">
            <v>424.49436749999995</v>
          </cell>
          <cell r="E324">
            <v>15.505632500000047</v>
          </cell>
          <cell r="F324">
            <v>3.6527298563036998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>
            <v>918</v>
          </cell>
          <cell r="B325" t="str">
            <v xml:space="preserve">Глюкоза крови               </v>
          </cell>
          <cell r="C325">
            <v>160</v>
          </cell>
          <cell r="D325">
            <v>77.157342499999999</v>
          </cell>
          <cell r="E325">
            <v>82.842657500000001</v>
          </cell>
          <cell r="F325">
            <v>107.36846917712336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918.2</v>
          </cell>
          <cell r="B326" t="str">
            <v xml:space="preserve">Глюкозотолерантный тест               </v>
          </cell>
          <cell r="C326">
            <v>690</v>
          </cell>
          <cell r="D326">
            <v>87.184842500000002</v>
          </cell>
          <cell r="E326">
            <v>602.81515749999994</v>
          </cell>
          <cell r="F326">
            <v>691.42197223101016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>
            <v>919</v>
          </cell>
          <cell r="B327" t="str">
            <v xml:space="preserve">Серотонин крови               </v>
          </cell>
          <cell r="C327">
            <v>1090</v>
          </cell>
          <cell r="D327">
            <v>0</v>
          </cell>
          <cell r="E327">
            <v>1090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>
            <v>920</v>
          </cell>
          <cell r="B328" t="str">
            <v xml:space="preserve">Полный анализ мочи              </v>
          </cell>
          <cell r="C328">
            <v>250</v>
          </cell>
          <cell r="D328">
            <v>113.3755</v>
          </cell>
          <cell r="E328">
            <v>136.62450000000001</v>
          </cell>
          <cell r="F328">
            <v>120.50619401899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>
            <v>921</v>
          </cell>
          <cell r="B329" t="str">
            <v xml:space="preserve">Полный анализ крови              </v>
          </cell>
          <cell r="C329">
            <v>350</v>
          </cell>
          <cell r="D329">
            <v>217.61482749999999</v>
          </cell>
          <cell r="E329">
            <v>132.38517250000001</v>
          </cell>
          <cell r="F329">
            <v>60.834628789253806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>
            <v>922</v>
          </cell>
          <cell r="B330" t="str">
            <v xml:space="preserve">Анализ мочи по Нечипоренко             </v>
          </cell>
          <cell r="C330">
            <v>200</v>
          </cell>
          <cell r="D330">
            <v>76.870500000000007</v>
          </cell>
          <cell r="E330">
            <v>123.12949999999999</v>
          </cell>
          <cell r="F330">
            <v>160.17783154786295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>
            <v>923</v>
          </cell>
          <cell r="B331" t="str">
            <v xml:space="preserve">Диастаза мочи               </v>
          </cell>
          <cell r="C331">
            <v>250</v>
          </cell>
          <cell r="D331">
            <v>0</v>
          </cell>
          <cell r="E331">
            <v>250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>
            <v>924</v>
          </cell>
          <cell r="B332" t="str">
            <v xml:space="preserve">Фибриноген                </v>
          </cell>
          <cell r="C332">
            <v>220</v>
          </cell>
          <cell r="D332">
            <v>167.62768750000004</v>
          </cell>
          <cell r="E332">
            <v>52.372312499999964</v>
          </cell>
          <cell r="F332">
            <v>31.243235101003201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924.1</v>
          </cell>
          <cell r="B333" t="str">
            <v xml:space="preserve">Коагулограмма (протромбиновый индекс ПТИ, МНО, фибриноген, АЧТВ)          </v>
          </cell>
          <cell r="C333">
            <v>750</v>
          </cell>
          <cell r="D333">
            <v>422.49200000000002</v>
          </cell>
          <cell r="E333">
            <v>327.50799999999998</v>
          </cell>
          <cell r="F333">
            <v>77.518154189901821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>
            <v>925</v>
          </cell>
          <cell r="B334" t="str">
            <v xml:space="preserve">Протромбиновый индекс ПТИ              </v>
          </cell>
          <cell r="C334">
            <v>190</v>
          </cell>
          <cell r="D334">
            <v>112.07175000000001</v>
          </cell>
          <cell r="E334">
            <v>77.928249999999991</v>
          </cell>
          <cell r="F334">
            <v>69.534249264422115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>
            <v>926</v>
          </cell>
          <cell r="B335" t="str">
            <v xml:space="preserve">Антистрептолизин-О                </v>
          </cell>
          <cell r="C335">
            <v>260</v>
          </cell>
          <cell r="D335">
            <v>0</v>
          </cell>
          <cell r="E335">
            <v>260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926.1</v>
          </cell>
          <cell r="B336" t="str">
            <v xml:space="preserve">Антитромбин                </v>
          </cell>
          <cell r="C336">
            <v>320</v>
          </cell>
          <cell r="D336">
            <v>0</v>
          </cell>
          <cell r="E336">
            <v>320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926.2</v>
          </cell>
          <cell r="B337" t="str">
            <v xml:space="preserve">Антитромбин III               </v>
          </cell>
          <cell r="C337">
            <v>330</v>
          </cell>
          <cell r="D337">
            <v>261.11268749999999</v>
          </cell>
          <cell r="E337">
            <v>68.887312500000007</v>
          </cell>
          <cell r="F337">
            <v>26.382215724389113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>
            <v>927</v>
          </cell>
          <cell r="B338" t="str">
            <v xml:space="preserve">Определение Кальция               </v>
          </cell>
          <cell r="C338">
            <v>160</v>
          </cell>
          <cell r="D338">
            <v>59</v>
          </cell>
          <cell r="E338">
            <v>101</v>
          </cell>
          <cell r="F338">
            <v>171.18644067796612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>
            <v>929</v>
          </cell>
          <cell r="B339" t="str">
            <v xml:space="preserve">Амилаза                </v>
          </cell>
          <cell r="C339">
            <v>160</v>
          </cell>
          <cell r="D339" t="e">
            <v>#VALUE!</v>
          </cell>
          <cell r="E339" t="e">
            <v>#VALUE!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>
            <v>930</v>
          </cell>
          <cell r="B340" t="str">
            <v xml:space="preserve">Липаза                </v>
          </cell>
          <cell r="C340">
            <v>250</v>
          </cell>
          <cell r="D340">
            <v>155</v>
          </cell>
          <cell r="E340">
            <v>95</v>
          </cell>
          <cell r="F340">
            <v>61.29032258064516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610.1</v>
          </cell>
          <cell r="B341" t="str">
            <v>Кортизол в суточной моче (г)</v>
          </cell>
          <cell r="C341">
            <v>590</v>
          </cell>
          <cell r="D341">
            <v>243</v>
          </cell>
          <cell r="E341">
            <v>347</v>
          </cell>
          <cell r="F341">
            <v>142.79835390946502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>
            <v>931</v>
          </cell>
          <cell r="B342" t="str">
            <v xml:space="preserve">Ингибин В               </v>
          </cell>
          <cell r="C342">
            <v>2530</v>
          </cell>
          <cell r="D342">
            <v>0</v>
          </cell>
          <cell r="E342">
            <v>2530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>
            <v>932</v>
          </cell>
          <cell r="B343" t="str">
            <v xml:space="preserve">ГГТП (гаммаглутаминтранспептидаза)               </v>
          </cell>
          <cell r="C343">
            <v>160</v>
          </cell>
          <cell r="D343" t="e">
            <v>#VALUE!</v>
          </cell>
          <cell r="E343" t="e">
            <v>#VALUE!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>
            <v>933</v>
          </cell>
          <cell r="B344" t="str">
            <v xml:space="preserve">АЧТВ                </v>
          </cell>
          <cell r="C344">
            <v>190</v>
          </cell>
          <cell r="D344">
            <v>0</v>
          </cell>
          <cell r="E344">
            <v>190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933.1</v>
          </cell>
          <cell r="B345" t="str">
            <v xml:space="preserve">АЧТВ к ВА              </v>
          </cell>
          <cell r="C345">
            <v>780</v>
          </cell>
          <cell r="D345">
            <v>0</v>
          </cell>
          <cell r="E345">
            <v>780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>
            <v>934</v>
          </cell>
          <cell r="B346" t="str">
            <v xml:space="preserve">Д-Димер                </v>
          </cell>
          <cell r="C346">
            <v>750</v>
          </cell>
          <cell r="D346">
            <v>463.01731000000001</v>
          </cell>
          <cell r="E346">
            <v>286.98268999999999</v>
          </cell>
          <cell r="F346">
            <v>61.980985116949512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>
            <v>935</v>
          </cell>
          <cell r="B347" t="str">
            <v xml:space="preserve">25-OH Витимин D (25-гидроксикальциферол)             </v>
          </cell>
          <cell r="C347">
            <v>1290</v>
          </cell>
          <cell r="D347">
            <v>920</v>
          </cell>
          <cell r="E347">
            <v>370</v>
          </cell>
          <cell r="F347">
            <v>40.217391304347828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>
            <v>936</v>
          </cell>
          <cell r="B348" t="str">
            <v xml:space="preserve">Гликозилированный гемоглобин Hb A1             </v>
          </cell>
          <cell r="C348">
            <v>500</v>
          </cell>
          <cell r="D348">
            <v>255</v>
          </cell>
          <cell r="E348">
            <v>245</v>
          </cell>
          <cell r="F348">
            <v>96.078431372549019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>
            <v>937</v>
          </cell>
          <cell r="B349" t="str">
            <v xml:space="preserve">Витамин В12               </v>
          </cell>
          <cell r="C349">
            <v>770</v>
          </cell>
          <cell r="D349">
            <v>520</v>
          </cell>
          <cell r="E349">
            <v>250</v>
          </cell>
          <cell r="F349">
            <v>48.076923076923073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>
            <v>938</v>
          </cell>
          <cell r="B350" t="str">
            <v xml:space="preserve">Фолиевая кислота               </v>
          </cell>
          <cell r="C350">
            <v>770</v>
          </cell>
          <cell r="D350">
            <v>563</v>
          </cell>
          <cell r="E350">
            <v>207</v>
          </cell>
          <cell r="F350">
            <v>36.767317939609235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>
            <v>939</v>
          </cell>
          <cell r="B351" t="str">
            <v xml:space="preserve">Определение цинка (кровь, моча, волосы)            </v>
          </cell>
          <cell r="C351">
            <v>830</v>
          </cell>
          <cell r="D351">
            <v>0</v>
          </cell>
          <cell r="E351">
            <v>830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>
            <v>940</v>
          </cell>
          <cell r="B352" t="str">
            <v xml:space="preserve">Определение группы крови и резус фактора           </v>
          </cell>
          <cell r="C352">
            <v>380</v>
          </cell>
          <cell r="D352">
            <v>136.87712500000001</v>
          </cell>
          <cell r="E352">
            <v>243.12287499999999</v>
          </cell>
          <cell r="F352">
            <v>177.62126067449179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940.1</v>
          </cell>
          <cell r="B353" t="str">
            <v xml:space="preserve">Исследование антител к антигенам эритроцитов (антитела к резус-фактору)         </v>
          </cell>
          <cell r="C353">
            <v>770</v>
          </cell>
          <cell r="D353">
            <v>0</v>
          </cell>
          <cell r="E353">
            <v>770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>
            <v>941</v>
          </cell>
          <cell r="B354" t="str">
            <v xml:space="preserve">Мочевина                </v>
          </cell>
          <cell r="C354">
            <v>160</v>
          </cell>
          <cell r="D354">
            <v>95.36</v>
          </cell>
          <cell r="E354">
            <v>64.64</v>
          </cell>
          <cell r="F354">
            <v>67.785234899328856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</row>
        <row r="355">
          <cell r="A355">
            <v>942</v>
          </cell>
          <cell r="B355" t="str">
            <v xml:space="preserve">Тромбиновое время               </v>
          </cell>
          <cell r="C355">
            <v>190</v>
          </cell>
          <cell r="D355">
            <v>121.1826875</v>
          </cell>
          <cell r="E355">
            <v>68.8173125</v>
          </cell>
          <cell r="F355">
            <v>56.788072553680571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>
            <v>943</v>
          </cell>
          <cell r="B356" t="str">
            <v xml:space="preserve">Определение железосвертываемости способности сыворотки             </v>
          </cell>
          <cell r="C356">
            <v>170</v>
          </cell>
          <cell r="D356">
            <v>88</v>
          </cell>
          <cell r="E356">
            <v>82</v>
          </cell>
          <cell r="F356">
            <v>93.181818181818187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>
            <v>944</v>
          </cell>
          <cell r="B357" t="str">
            <v xml:space="preserve">Непрямой антиглобулиновый тест Кумбса (АВО)            </v>
          </cell>
          <cell r="C357">
            <v>610</v>
          </cell>
          <cell r="D357">
            <v>0</v>
          </cell>
          <cell r="E357">
            <v>610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>
            <v>945</v>
          </cell>
          <cell r="B358" t="str">
            <v xml:space="preserve">Определение белка в суточной моче            </v>
          </cell>
          <cell r="C358">
            <v>280</v>
          </cell>
          <cell r="D358">
            <v>86.91</v>
          </cell>
          <cell r="E358">
            <v>193.09</v>
          </cell>
          <cell r="F358">
            <v>222.1723622137844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>
            <v>946</v>
          </cell>
          <cell r="B359" t="str">
            <v xml:space="preserve">Гастропанель (комплексное исследование): гастрин-17 базальный, пепсиноген I, пепсиноген II, Ат к Helicobacter pylori (колич.)   </v>
          </cell>
          <cell r="C359">
            <v>3580</v>
          </cell>
          <cell r="D359">
            <v>0</v>
          </cell>
          <cell r="E359">
            <v>3580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>
            <v>947</v>
          </cell>
          <cell r="B360" t="str">
            <v xml:space="preserve">Определение железа сыворотки крови             </v>
          </cell>
          <cell r="C360">
            <v>160</v>
          </cell>
          <cell r="D360">
            <v>65</v>
          </cell>
          <cell r="E360">
            <v>95</v>
          </cell>
          <cell r="F360">
            <v>146.15384615384616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>
            <v>948</v>
          </cell>
          <cell r="B361" t="str">
            <v xml:space="preserve">Ретикулоциты                </v>
          </cell>
          <cell r="C361">
            <v>160</v>
          </cell>
          <cell r="D361">
            <v>0</v>
          </cell>
          <cell r="E361">
            <v>160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>
            <v>949</v>
          </cell>
          <cell r="B362" t="str">
            <v xml:space="preserve">Определение цинка в сперме (биохимический)            </v>
          </cell>
          <cell r="C362">
            <v>880</v>
          </cell>
          <cell r="D362">
            <v>0</v>
          </cell>
          <cell r="E362">
            <v>880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>
            <v>958</v>
          </cell>
          <cell r="B363" t="str">
            <v xml:space="preserve">Профиль Индекс свободных андрогенов, свободный тестостерон           </v>
          </cell>
          <cell r="C363">
            <v>1320</v>
          </cell>
          <cell r="D363">
            <v>0</v>
          </cell>
          <cell r="E363">
            <v>1320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>
            <v>960</v>
          </cell>
          <cell r="B364" t="str">
            <v xml:space="preserve">Определение времени свертываемости и кровотечения            </v>
          </cell>
          <cell r="C364">
            <v>200</v>
          </cell>
          <cell r="D364">
            <v>84.850499999999997</v>
          </cell>
          <cell r="E364">
            <v>115.1495</v>
          </cell>
          <cell r="F364">
            <v>135.70868763295445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>
            <v>961</v>
          </cell>
          <cell r="B365" t="str">
            <v xml:space="preserve">МНО                </v>
          </cell>
          <cell r="C365">
            <v>190</v>
          </cell>
          <cell r="D365">
            <v>0</v>
          </cell>
          <cell r="E365">
            <v>190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>
            <v>976</v>
          </cell>
          <cell r="B366" t="str">
            <v xml:space="preserve">Альбумин                </v>
          </cell>
          <cell r="C366">
            <v>160</v>
          </cell>
          <cell r="D366">
            <v>54</v>
          </cell>
          <cell r="E366">
            <v>106</v>
          </cell>
          <cell r="F366">
            <v>196.29629629629628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>
            <v>977</v>
          </cell>
          <cell r="B367" t="str">
            <v xml:space="preserve">Иммуноглубулин G               </v>
          </cell>
          <cell r="C367">
            <v>250</v>
          </cell>
          <cell r="D367">
            <v>0</v>
          </cell>
          <cell r="E367">
            <v>250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>
            <v>978</v>
          </cell>
          <cell r="B368" t="str">
            <v xml:space="preserve">Иммуноглубулин IgE общий              </v>
          </cell>
          <cell r="C368">
            <v>350</v>
          </cell>
          <cell r="D368">
            <v>0</v>
          </cell>
          <cell r="E368">
            <v>350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>
            <v>979</v>
          </cell>
          <cell r="B369" t="str">
            <v xml:space="preserve">Иммуноглубулин А               </v>
          </cell>
          <cell r="C369">
            <v>250</v>
          </cell>
          <cell r="D369">
            <v>0</v>
          </cell>
          <cell r="E369">
            <v>250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>
            <v>982</v>
          </cell>
          <cell r="B370" t="str">
            <v xml:space="preserve">Иммуноглобулины IgA, IgM, IgG             </v>
          </cell>
          <cell r="C370">
            <v>790</v>
          </cell>
          <cell r="D370">
            <v>0</v>
          </cell>
          <cell r="E370">
            <v>790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>
            <v>983</v>
          </cell>
          <cell r="B371" t="str">
            <v xml:space="preserve">Органические кислоты в моче (метод ГХ-МС)           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>
            <v>984</v>
          </cell>
          <cell r="B372" t="str">
            <v xml:space="preserve">T-SPOT.TB (диагностика латентной и активной туберкулезной инфекции          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>
            <v>985</v>
          </cell>
          <cell r="B373" t="str">
            <v xml:space="preserve">Биохимический анализ крови (АЛТ, АСТ, Билирубин общ., Холестерин, Глюкоза, общий белок)      </v>
          </cell>
          <cell r="C373">
            <v>950</v>
          </cell>
          <cell r="D373">
            <v>581.7723974999999</v>
          </cell>
          <cell r="E373">
            <v>368.2276025000001</v>
          </cell>
          <cell r="F373">
            <v>63.29409990614073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>
            <v>986</v>
          </cell>
          <cell r="B374" t="str">
            <v>Биохимический анализ крови- 7 показателей (АЛТ, АСТ, Билирубин, Мочевина, Глюкоза, Общий белок, Креатинин)</v>
          </cell>
          <cell r="C374">
            <v>1120</v>
          </cell>
          <cell r="D374">
            <v>658.55539750000003</v>
          </cell>
          <cell r="E374">
            <v>461.44460249999997</v>
          </cell>
          <cell r="F374">
            <v>70.069215779223796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Копрологические исследования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>
            <v>410</v>
          </cell>
          <cell r="B376" t="str">
            <v>Копрологическое исследование кала</v>
          </cell>
          <cell r="C376">
            <v>400</v>
          </cell>
          <cell r="D376">
            <v>200</v>
          </cell>
          <cell r="E376">
            <v>200</v>
          </cell>
          <cell r="F376">
            <v>100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>
            <v>411</v>
          </cell>
          <cell r="B377" t="str">
            <v xml:space="preserve">Анализ кала на скрытую кровь </v>
          </cell>
          <cell r="C377">
            <v>450</v>
          </cell>
          <cell r="D377">
            <v>250</v>
          </cell>
          <cell r="E377">
            <v>200</v>
          </cell>
          <cell r="F377">
            <v>80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>
            <v>412</v>
          </cell>
          <cell r="B378" t="str">
            <v>Микроскопия кала на простейшие и яйца гельминтов</v>
          </cell>
          <cell r="C378">
            <v>350</v>
          </cell>
          <cell r="D378">
            <v>200</v>
          </cell>
          <cell r="E378">
            <v>150</v>
          </cell>
          <cell r="F378">
            <v>75</v>
          </cell>
        </row>
        <row r="379">
          <cell r="A379">
            <v>8808</v>
          </cell>
          <cell r="B379" t="str">
            <v>Исследование микробиоценоза кишечника на дисбактериоз с чувствительностью к антибиотикам</v>
          </cell>
          <cell r="C379">
            <v>1200</v>
          </cell>
          <cell r="D379">
            <v>800</v>
          </cell>
          <cell r="E379">
            <v>400</v>
          </cell>
          <cell r="F379">
            <v>50</v>
          </cell>
        </row>
        <row r="380">
          <cell r="A380" t="str">
            <v>Генетические исследования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>
            <v>225</v>
          </cell>
          <cell r="B381" t="str">
            <v>Тест на криотолерантность</v>
          </cell>
          <cell r="C381">
            <v>3000</v>
          </cell>
          <cell r="D381">
            <v>0</v>
          </cell>
          <cell r="E381">
            <v>3000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232.1</v>
          </cell>
          <cell r="B382" t="str">
            <v>ПГД эмбриона анеуплоидий методом КФ -ПЦР (5 хромосом)</v>
          </cell>
          <cell r="C382">
            <v>50350</v>
          </cell>
          <cell r="D382">
            <v>0</v>
          </cell>
          <cell r="E382">
            <v>50350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232.10</v>
          </cell>
          <cell r="B383" t="str">
            <v>Хромосомный микроматричный анализ расширенный</v>
          </cell>
          <cell r="C383">
            <v>36500</v>
          </cell>
          <cell r="D383">
            <v>0</v>
          </cell>
          <cell r="E383">
            <v>36500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232.11</v>
          </cell>
          <cell r="B384" t="str">
            <v>Преимплантационное генетическое тестирование хромосомных аномалий методом NGS (за 1 образец)</v>
          </cell>
          <cell r="C384">
            <v>28000</v>
          </cell>
          <cell r="D384">
            <v>0</v>
          </cell>
          <cell r="E384">
            <v>28000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232.12</v>
          </cell>
          <cell r="B385" t="str">
            <v>НИПТ 18</v>
          </cell>
          <cell r="C385">
            <v>37000</v>
          </cell>
          <cell r="D385">
            <v>0</v>
          </cell>
          <cell r="E385">
            <v>37000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232.2</v>
          </cell>
          <cell r="B386" t="str">
            <v>ПГД эмбриона анеуплоидий методом КФ -ПЦР (7 хромосом)</v>
          </cell>
          <cell r="C386">
            <v>60800</v>
          </cell>
          <cell r="D386">
            <v>0</v>
          </cell>
          <cell r="E386">
            <v>60800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232.3</v>
          </cell>
          <cell r="B387" t="str">
            <v>ПГД эмбриона анеуплоидий методом КФ -ПЦР (9 хромосом)</v>
          </cell>
          <cell r="C387">
            <v>72200</v>
          </cell>
          <cell r="D387">
            <v>0</v>
          </cell>
          <cell r="E387">
            <v>72200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232.4</v>
          </cell>
          <cell r="B388" t="str">
            <v>ПГД эмбриона анеуплоидий методом КФ -ПЦР (12 хромосом)</v>
          </cell>
          <cell r="C388">
            <v>84550</v>
          </cell>
          <cell r="D388">
            <v>0</v>
          </cell>
          <cell r="E388">
            <v>84550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232.5</v>
          </cell>
          <cell r="B389" t="str">
            <v>Преимплантационный генетический скрининг (1 эмбрион)</v>
          </cell>
          <cell r="C389">
            <v>28500</v>
          </cell>
          <cell r="D389">
            <v>0</v>
          </cell>
          <cell r="E389">
            <v>28500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232.6</v>
          </cell>
          <cell r="B390" t="str">
            <v>Prenetix – неинвазивное пренатальное исследование плода на наличие анеуплоидий 13, 18, 21, X, Y хромосом</v>
          </cell>
          <cell r="C390">
            <v>29000</v>
          </cell>
          <cell r="D390">
            <v>0</v>
          </cell>
          <cell r="E390">
            <v>29000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232.7</v>
          </cell>
          <cell r="B391" t="str">
            <v>Неинвазивное определение пола плода. Стандартный тест (по показаниям)</v>
          </cell>
          <cell r="C391">
            <v>13000</v>
          </cell>
          <cell r="D391">
            <v>0</v>
          </cell>
          <cell r="E391">
            <v>13000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232.71</v>
          </cell>
          <cell r="B392" t="str">
            <v>Тест ДНК определение пола ребенка (по показаниям)</v>
          </cell>
          <cell r="C392">
            <v>7500</v>
          </cell>
          <cell r="D392">
            <v>0</v>
          </cell>
          <cell r="E392">
            <v>7500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232.8</v>
          </cell>
          <cell r="B393" t="str">
            <v xml:space="preserve">Неинвазивное определение резус-фактора плода по крови матери  </v>
          </cell>
          <cell r="C393">
            <v>7000</v>
          </cell>
          <cell r="D393">
            <v>0</v>
          </cell>
          <cell r="E393">
            <v>7000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232.9</v>
          </cell>
          <cell r="B394" t="str">
            <v>Неинвазивный тест Пренатест Т21</v>
          </cell>
          <cell r="C394">
            <v>20000</v>
          </cell>
          <cell r="D394">
            <v>0</v>
          </cell>
          <cell r="E394">
            <v>20000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>
            <v>237</v>
          </cell>
          <cell r="B395" t="str">
            <v>Тест на определение отцовство/материнство для 2х участников, 20 маркеров</v>
          </cell>
          <cell r="C395">
            <v>12000</v>
          </cell>
          <cell r="D395">
            <v>0</v>
          </cell>
          <cell r="E395">
            <v>12000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>
            <v>238</v>
          </cell>
          <cell r="B396" t="str">
            <v>Женская фертильность (анализ полиморфизмов в генах)</v>
          </cell>
          <cell r="C396">
            <v>7500</v>
          </cell>
          <cell r="D396">
            <v>0</v>
          </cell>
          <cell r="E396">
            <v>7500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>
            <v>239</v>
          </cell>
          <cell r="B397" t="str">
            <v xml:space="preserve">Мужская фертильность (анализ мутаций и полиморфизмов в генах) </v>
          </cell>
          <cell r="C397">
            <v>7500</v>
          </cell>
          <cell r="D397">
            <v>0</v>
          </cell>
          <cell r="E397">
            <v>7500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>
            <v>240</v>
          </cell>
          <cell r="B398" t="str">
            <v>Муковисцидоз (исследование наиболее частых мутаций в гене)</v>
          </cell>
          <cell r="C398">
            <v>7500</v>
          </cell>
          <cell r="D398">
            <v>0</v>
          </cell>
          <cell r="E398">
            <v>7500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>
            <v>241</v>
          </cell>
          <cell r="B399" t="str">
            <v xml:space="preserve">Тромбофилия (расширенная панель) </v>
          </cell>
          <cell r="C399">
            <v>5500</v>
          </cell>
          <cell r="D399">
            <v>3751</v>
          </cell>
          <cell r="E399">
            <v>1749</v>
          </cell>
          <cell r="F399">
            <v>46.627565982404697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241.1</v>
          </cell>
          <cell r="B400" t="str">
            <v>Тромбофилия (минимальная панель)</v>
          </cell>
          <cell r="C400">
            <v>3350</v>
          </cell>
          <cell r="D400">
            <v>1025</v>
          </cell>
          <cell r="E400">
            <v>2325</v>
          </cell>
          <cell r="F400">
            <v>226.82926829268294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>
            <v>242</v>
          </cell>
          <cell r="B401" t="str">
            <v xml:space="preserve">Азооспермия (AZF) </v>
          </cell>
          <cell r="C401">
            <v>1600</v>
          </cell>
          <cell r="D401">
            <v>0</v>
          </cell>
          <cell r="E401">
            <v>1600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>
            <v>243</v>
          </cell>
          <cell r="B402" t="str">
            <v xml:space="preserve">Семейные случаи рака молочной железы/яичников (поиск частой мутации) </v>
          </cell>
          <cell r="C402">
            <v>3500</v>
          </cell>
          <cell r="D402">
            <v>0</v>
          </cell>
          <cell r="E402">
            <v>3500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>
            <v>244</v>
          </cell>
          <cell r="B403" t="str">
            <v xml:space="preserve">Семейные случаи рака молочной железы/яичников (минимальное онкогенетическое обследование - 10 мутаций) </v>
          </cell>
          <cell r="C403">
            <v>9000</v>
          </cell>
          <cell r="D403">
            <v>0</v>
          </cell>
          <cell r="E403">
            <v>9000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>
            <v>245</v>
          </cell>
          <cell r="B404" t="str">
            <v>Панель "Наследственные эпилепсии"</v>
          </cell>
          <cell r="C404">
            <v>38000</v>
          </cell>
          <cell r="D404">
            <v>0</v>
          </cell>
          <cell r="E404">
            <v>38000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>
            <v>246</v>
          </cell>
          <cell r="B405" t="str">
            <v>Тандемная масс-спектрометрия (спектр ацилкарнитинов, аминокислот)</v>
          </cell>
          <cell r="C405">
            <v>7500</v>
          </cell>
          <cell r="D405">
            <v>0</v>
          </cell>
          <cell r="E405">
            <v>7500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>
            <v>247</v>
          </cell>
          <cell r="B406" t="str">
            <v>Панель "Нервно-мышечные заболевания"</v>
          </cell>
          <cell r="C406">
            <v>38000</v>
          </cell>
          <cell r="D406">
            <v>0</v>
          </cell>
          <cell r="E406">
            <v>38000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247.1</v>
          </cell>
          <cell r="B407" t="str">
            <v>Панель "Заболевания соединительной ткани"</v>
          </cell>
          <cell r="C407">
            <v>38000</v>
          </cell>
          <cell r="D407">
            <v>0</v>
          </cell>
          <cell r="E407">
            <v>38000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>
            <v>248</v>
          </cell>
          <cell r="B408" t="str">
            <v>Неинвазивный пренатальный ДНК скрининг (НИПС) расширенная панель</v>
          </cell>
          <cell r="C408">
            <v>39000</v>
          </cell>
          <cell r="D408">
            <v>0</v>
          </cell>
          <cell r="E408">
            <v>39000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248.1</v>
          </cell>
          <cell r="B409" t="str">
            <v>Неинвазивный пренатальный ДНК скрининг (НИПС) базовая панель</v>
          </cell>
          <cell r="C409">
            <v>32000</v>
          </cell>
          <cell r="D409">
            <v>0</v>
          </cell>
          <cell r="E409">
            <v>32000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>
            <v>249</v>
          </cell>
          <cell r="B410" t="str">
            <v>ДНК-тест Wellness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>
            <v>250</v>
          </cell>
          <cell r="B411" t="str">
            <v>ДНК-тест Beauty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251.1</v>
          </cell>
          <cell r="B412" t="str">
            <v>Разработка индивидуальной тест-системы для ПГД моногенного заболевания (КФ-ПЦР)</v>
          </cell>
          <cell r="C412">
            <v>45000</v>
          </cell>
          <cell r="D412">
            <v>0</v>
          </cell>
          <cell r="E412">
            <v>45000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251.2</v>
          </cell>
          <cell r="B413" t="str">
            <v>Разработка индивидуальной тест-системы для ПГД моногенного семейного заболевания/транслокации (КФ-ПЦР)</v>
          </cell>
          <cell r="C413">
            <v>45000</v>
          </cell>
          <cell r="D413">
            <v>0</v>
          </cell>
          <cell r="E413">
            <v>45000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>
            <v>252</v>
          </cell>
          <cell r="B414" t="str">
            <v>ПГД моногенного семейного заболевания (1 эмбрион)</v>
          </cell>
          <cell r="C414">
            <v>12500</v>
          </cell>
          <cell r="D414">
            <v>0</v>
          </cell>
          <cell r="E414">
            <v>12500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>
            <v>253</v>
          </cell>
          <cell r="B415" t="str">
            <v>ДНК-тест Baby</v>
          </cell>
          <cell r="C415">
            <v>9900</v>
          </cell>
          <cell r="D415">
            <v>0</v>
          </cell>
          <cell r="E415">
            <v>9900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>
            <v>254</v>
          </cell>
          <cell r="B416" t="str">
            <v>НИПС 5 - Неинвазивный пренатальный ДНК скрининг на 5 синдромов</v>
          </cell>
          <cell r="C416">
            <v>25000</v>
          </cell>
          <cell r="D416">
            <v>0</v>
          </cell>
          <cell r="E416">
            <v>25000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>
            <v>255</v>
          </cell>
          <cell r="B417" t="str">
            <v>Неинвазивный пренатальный ДНК тест Panorama (Геномед). Базовая панель с определением носительства мутаций связанных с наследственными заболеваниям</v>
          </cell>
          <cell r="C417">
            <v>33000</v>
          </cell>
          <cell r="D417">
            <v>0</v>
          </cell>
          <cell r="E417">
            <v>33000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255.1</v>
          </cell>
          <cell r="B418" t="str">
            <v>НИПТ Panorama. Расширенная панель - неинвазивный прентальный ДНК тест на 18 синдромов</v>
          </cell>
          <cell r="C418">
            <v>36000</v>
          </cell>
          <cell r="D418">
            <v>0</v>
          </cell>
          <cell r="E418">
            <v>36000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>
            <v>256</v>
          </cell>
          <cell r="B419" t="str">
            <v>Определение микросателлитной нестабильности (MSI)</v>
          </cell>
          <cell r="C419">
            <v>10500</v>
          </cell>
          <cell r="D419">
            <v>0</v>
          </cell>
          <cell r="E419">
            <v>10500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>
            <v>257</v>
          </cell>
          <cell r="B420" t="str">
            <v>Определение мутаций в генах BRAF, KRAS и NRAS</v>
          </cell>
          <cell r="C420">
            <v>9500</v>
          </cell>
          <cell r="D420">
            <v>0</v>
          </cell>
          <cell r="E420">
            <v>9500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>
            <v>258</v>
          </cell>
          <cell r="B421" t="str">
            <v xml:space="preserve">Подтверждение мутации, выявленной при NGS секвенированием по Сэнгеру у трио	</v>
          </cell>
          <cell r="C421">
            <v>13000</v>
          </cell>
          <cell r="D421">
            <v>0</v>
          </cell>
          <cell r="E421">
            <v>13000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259.1</v>
          </cell>
          <cell r="B422" t="str">
            <v>ПГС: Исследование 1 эмбриона на анеуплодии по 5 хромосам (13,18,21,X,Y) методом КФ-ПЦР</v>
          </cell>
          <cell r="C422">
            <v>19500</v>
          </cell>
          <cell r="D422">
            <v>0</v>
          </cell>
          <cell r="E422">
            <v>19500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259.2</v>
          </cell>
          <cell r="B423" t="str">
            <v>ПГС: Анализ дополнительного эмбриона на анеуплодии по 5 хромосам (13,18,21,X,Y) методом КФ-ПЦР</v>
          </cell>
          <cell r="C423">
            <v>6500</v>
          </cell>
          <cell r="D423">
            <v>0</v>
          </cell>
          <cell r="E423">
            <v>6500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>
            <v>260</v>
          </cell>
          <cell r="B424" t="str">
            <v>Исследование сперматозоидов на частные анеуплодии по 5 хромосам (13,18,21,X,Y) методом FISH</v>
          </cell>
          <cell r="C424">
            <v>16900</v>
          </cell>
          <cell r="D424">
            <v>0</v>
          </cell>
          <cell r="E424">
            <v>16900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>
            <v>261</v>
          </cell>
          <cell r="B425" t="str">
            <v>Исследование сперматозоидов на 1 хромосомный локус методом FISH</v>
          </cell>
          <cell r="C425">
            <v>9100</v>
          </cell>
          <cell r="D425">
            <v>0</v>
          </cell>
          <cell r="E425">
            <v>9100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>
            <v>262</v>
          </cell>
          <cell r="B426" t="str">
            <v>Панель "Нейродегенеративные заболевания"</v>
          </cell>
          <cell r="C426">
            <v>38000</v>
          </cell>
          <cell r="D426">
            <v>0</v>
          </cell>
          <cell r="E426">
            <v>38000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>
            <v>263</v>
          </cell>
          <cell r="B427" t="str">
            <v>Полное секвенирование генома</v>
          </cell>
          <cell r="C427">
            <v>102000</v>
          </cell>
          <cell r="D427">
            <v>0</v>
          </cell>
          <cell r="E427">
            <v>102000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>
            <v>264</v>
          </cell>
          <cell r="B428" t="str">
            <v>Полное секвенирование экзома</v>
          </cell>
          <cell r="C428">
            <v>46000</v>
          </cell>
          <cell r="D428">
            <v>0</v>
          </cell>
          <cell r="E428">
            <v>46000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>
            <v>265</v>
          </cell>
          <cell r="B429" t="str">
            <v>Панель "Наследственные заболевания глаз"</v>
          </cell>
          <cell r="C429">
            <v>38000</v>
          </cell>
          <cell r="D429">
            <v>0</v>
          </cell>
          <cell r="E429">
            <v>38000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>
            <v>671</v>
          </cell>
          <cell r="B430" t="str">
            <v>Анализ кариотипа 1 пациента</v>
          </cell>
          <cell r="C430">
            <v>6500</v>
          </cell>
          <cell r="D430">
            <v>4587</v>
          </cell>
          <cell r="E430">
            <v>1913</v>
          </cell>
          <cell r="F430">
            <v>41.704817963810775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Отделение ВРТ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209.3</v>
          </cell>
          <cell r="B432" t="str">
            <v xml:space="preserve">Биопсия яичка с обработкой сперматозоидов включая внутривенное обезболивание </v>
          </cell>
          <cell r="C432">
            <v>15200</v>
          </cell>
          <cell r="D432">
            <v>0</v>
          </cell>
          <cell r="E432">
            <v>15200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209.4</v>
          </cell>
          <cell r="B433" t="str">
            <v>Механический хэтчинг</v>
          </cell>
          <cell r="C433">
            <v>11400</v>
          </cell>
          <cell r="D433">
            <v>0</v>
          </cell>
          <cell r="E433">
            <v>11400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209.6</v>
          </cell>
          <cell r="B434" t="str">
            <v>ИКСИ (независимо от количества клеток)</v>
          </cell>
          <cell r="C434">
            <v>16000</v>
          </cell>
          <cell r="D434">
            <v>0</v>
          </cell>
          <cell r="E434">
            <v>16000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209.7</v>
          </cell>
          <cell r="B435" t="str">
            <v>Биопсия предстательной железы с гистологическим исследованием</v>
          </cell>
          <cell r="C435">
            <v>10500</v>
          </cell>
          <cell r="D435">
            <v>0</v>
          </cell>
          <cell r="E435">
            <v>10500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>
            <v>212</v>
          </cell>
          <cell r="B436" t="str">
            <v>Стимуляция овуляции с УЗИ -мониторингом (естественный цикл,инсеминация, подготовка эндометрия к криопереносу)</v>
          </cell>
          <cell r="C436">
            <v>7000</v>
          </cell>
          <cell r="D436">
            <v>0</v>
          </cell>
          <cell r="E436">
            <v>7000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>
            <v>214</v>
          </cell>
          <cell r="B437" t="str">
            <v>Стимуляция овуляции с УЗИ -мониторингом (модифицированный цикл)</v>
          </cell>
          <cell r="C437">
            <v>8000</v>
          </cell>
          <cell r="D437">
            <v>0</v>
          </cell>
          <cell r="E437">
            <v>8000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214.1</v>
          </cell>
          <cell r="B438" t="str">
            <v>Стимуляция овуляции с УЗИ -мониторингом (модифицированный цикл) с медпрепаратами</v>
          </cell>
          <cell r="C438">
            <v>10500</v>
          </cell>
          <cell r="D438">
            <v>0</v>
          </cell>
          <cell r="E438">
            <v>10500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>
            <v>215</v>
          </cell>
          <cell r="B439" t="str">
            <v>Стимуляция овуляции с УЗИ -мониторингом (суррогатное материнство)</v>
          </cell>
          <cell r="C439">
            <v>14000</v>
          </cell>
          <cell r="D439">
            <v>0</v>
          </cell>
          <cell r="E439">
            <v>14000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>
            <v>217</v>
          </cell>
          <cell r="B440" t="str">
            <v>ЭКО. Криоэмбрионы (криоразморозка, эмбриологическая работа, перенос эмбриона)</v>
          </cell>
          <cell r="C440">
            <v>35000</v>
          </cell>
          <cell r="D440">
            <v>23819.46</v>
          </cell>
          <cell r="E440">
            <v>11180.54</v>
          </cell>
          <cell r="F440">
            <v>46.9386795502501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217.2</v>
          </cell>
          <cell r="B441" t="str">
            <v>ЭКО. Криоэмбрионы (сложный случай)</v>
          </cell>
          <cell r="C441">
            <v>40000</v>
          </cell>
          <cell r="D441">
            <v>0</v>
          </cell>
          <cell r="E441">
            <v>40000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>
            <v>218</v>
          </cell>
          <cell r="B442" t="str">
            <v>ЭКО. Донорские эмбрионы (криоразморозка, эмбриологическая работа, перенос эмбриона)</v>
          </cell>
          <cell r="C442">
            <v>73000</v>
          </cell>
          <cell r="D442">
            <v>0</v>
          </cell>
          <cell r="E442">
            <v>73000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218.2</v>
          </cell>
          <cell r="B443" t="str">
            <v>ЭКО. Стандартный протокол с донорской яйцеклеткой (пункция, перенос, анестезия, синхронизация мен.циклов, стимуляция, эмб.работа)</v>
          </cell>
          <cell r="C443">
            <v>155000</v>
          </cell>
          <cell r="D443">
            <v>0</v>
          </cell>
          <cell r="E443">
            <v>155000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400.103</v>
          </cell>
          <cell r="B444" t="str">
            <v>Обследование суррогатной матери (Приказ РФ № 803н от 31.07.20)</v>
          </cell>
          <cell r="C444">
            <v>15400</v>
          </cell>
          <cell r="D444">
            <v>0</v>
          </cell>
          <cell r="E444">
            <v>15400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400.102</v>
          </cell>
          <cell r="B445" t="str">
            <v>Обследование донора ооцитов (Приказ РФ № 803н от 31.07.20)</v>
          </cell>
          <cell r="C445">
            <v>19500</v>
          </cell>
          <cell r="D445">
            <v>0</v>
          </cell>
          <cell r="E445">
            <v>19500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220.1</v>
          </cell>
          <cell r="B446" t="str">
            <v>Пункция фолликулов, первый этап эмбриологии.</v>
          </cell>
          <cell r="C446">
            <v>21000</v>
          </cell>
          <cell r="D446">
            <v>0</v>
          </cell>
          <cell r="E446">
            <v>21000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220.12</v>
          </cell>
          <cell r="B447" t="str">
            <v>Пункция доминантного фолликула</v>
          </cell>
          <cell r="C447">
            <v>11000</v>
          </cell>
          <cell r="D447">
            <v>0</v>
          </cell>
          <cell r="E447">
            <v>11000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220.2</v>
          </cell>
          <cell r="B448" t="str">
            <v>Второй этап эмбриологии</v>
          </cell>
          <cell r="C448">
            <v>19500</v>
          </cell>
          <cell r="D448">
            <v>0</v>
          </cell>
          <cell r="E448">
            <v>19500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220.3</v>
          </cell>
          <cell r="B449" t="str">
            <v>Перенос эмбриона</v>
          </cell>
          <cell r="C449">
            <v>10000</v>
          </cell>
          <cell r="D449">
            <v>0</v>
          </cell>
          <cell r="E449">
            <v>10000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220.4</v>
          </cell>
          <cell r="B450" t="str">
            <v>ИКСИ для ЭКО в естественном цикле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220.5</v>
          </cell>
          <cell r="B451" t="str">
            <v>Культивирование эмбрионов с использованием системы Эмбриовизор (до 6 дней)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>
            <v>222</v>
          </cell>
          <cell r="B452" t="str">
            <v>Донорская спермодоза (в т.ч. разморозка и подготовка к процедуре)</v>
          </cell>
          <cell r="C452">
            <v>16000</v>
          </cell>
          <cell r="D452">
            <v>0</v>
          </cell>
          <cell r="E452">
            <v>16000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>
            <v>2220</v>
          </cell>
          <cell r="B453" t="str">
            <v>ЭКО в естественном цикле без стоимости препаратов 1-2 фолликула (транспортная схема)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2220.1</v>
          </cell>
          <cell r="B454" t="str">
            <v>Пункция фолликулов, первый этап эмбриологии в ЭКО в ест.цикле (транспортная схема)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2220.2</v>
          </cell>
          <cell r="B455" t="str">
            <v>Второй этап эмбриологии в ЭКО в ест.цикле (транспортная схема)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2220.3</v>
          </cell>
          <cell r="B456" t="str">
            <v>Перенос эмбриона в ЭКО в ест.цикле (транспортная схема)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2220.4</v>
          </cell>
          <cell r="B457" t="str">
            <v>ИКСИ для ЭКО в естественном цикле (транспортная схема)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>
            <v>226</v>
          </cell>
          <cell r="B458" t="str">
            <v>Инсеминация спермой мужа/донора ( два раза в одном цикле) без стоимости спермодозы</v>
          </cell>
          <cell r="C458">
            <v>20000</v>
          </cell>
          <cell r="D458">
            <v>0</v>
          </cell>
          <cell r="E458">
            <v>20000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226.3</v>
          </cell>
          <cell r="B459" t="str">
            <v>Инсеминация спермой мужа/донора ( один раза в одном цикле) без стоимости спермодозы</v>
          </cell>
          <cell r="C459">
            <v>16000</v>
          </cell>
          <cell r="D459">
            <v>0</v>
          </cell>
          <cell r="E459">
            <v>16000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226.4</v>
          </cell>
          <cell r="B460" t="str">
            <v>Инсеминация спермой мужа/донора ( один раза в одном цикле) сложный случай</v>
          </cell>
          <cell r="C460">
            <v>18000</v>
          </cell>
          <cell r="D460">
            <v>0</v>
          </cell>
          <cell r="E460">
            <v>18000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>
            <v>231</v>
          </cell>
          <cell r="B461" t="str">
            <v>Партнерская инсеминация спермой мужа/донора; перенос эмбриона (присутствие парнера при операции)</v>
          </cell>
          <cell r="C461">
            <v>25000</v>
          </cell>
          <cell r="D461">
            <v>0</v>
          </cell>
          <cell r="E461">
            <v>25000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>
            <v>232</v>
          </cell>
          <cell r="B462" t="str">
            <v>Биопсия эмбрионов</v>
          </cell>
          <cell r="C462">
            <v>40850</v>
          </cell>
          <cell r="D462">
            <v>0</v>
          </cell>
          <cell r="E462">
            <v>40850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>
            <v>235</v>
          </cell>
          <cell r="B463" t="str">
            <v>Замороженные  донорские ооциты</v>
          </cell>
          <cell r="C463">
            <v>20000</v>
          </cell>
          <cell r="D463">
            <v>0</v>
          </cell>
          <cell r="E463">
            <v>20000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>
            <v>236</v>
          </cell>
          <cell r="B464" t="str">
            <v>Инстилляция питательной среды в мочевой пузырь</v>
          </cell>
          <cell r="C464">
            <v>9800</v>
          </cell>
          <cell r="D464">
            <v>0</v>
          </cell>
          <cell r="E464">
            <v>9800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3.218.2</v>
          </cell>
          <cell r="B465" t="str">
            <v>ЭКО. Стандартный протокол с донорской яйцеклеткой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>
            <v>4001</v>
          </cell>
          <cell r="B466" t="str">
            <v>4001 ЭКО. Стандартный протокол до 30 лет</v>
          </cell>
          <cell r="C466">
            <v>139000</v>
          </cell>
          <cell r="D466">
            <v>0</v>
          </cell>
          <cell r="E466">
            <v>139000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>
            <v>4002</v>
          </cell>
          <cell r="B467" t="str">
            <v>ЭКО. Стандартный протокол от 31 до 35 лет</v>
          </cell>
          <cell r="C467">
            <v>149700</v>
          </cell>
          <cell r="D467">
            <v>0</v>
          </cell>
          <cell r="E467">
            <v>149700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>
            <v>4003</v>
          </cell>
          <cell r="B468" t="str">
            <v>ЭКО. Стандартный протокол от 36 до 39 лет</v>
          </cell>
          <cell r="C468">
            <v>160000</v>
          </cell>
          <cell r="D468">
            <v>0</v>
          </cell>
          <cell r="E468">
            <v>160000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>
            <v>4004</v>
          </cell>
          <cell r="B469" t="str">
            <v>ЭКО. Стандартный протокол от 40 до 43 лет</v>
          </cell>
          <cell r="C469">
            <v>167700</v>
          </cell>
          <cell r="D469">
            <v>0</v>
          </cell>
          <cell r="E469">
            <v>167700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4004.4</v>
          </cell>
          <cell r="B470" t="str">
            <v>ЭКО. Стандартный протокол от 44 лет</v>
          </cell>
          <cell r="C470">
            <v>170000</v>
          </cell>
          <cell r="D470">
            <v>0</v>
          </cell>
          <cell r="E470">
            <v>170000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4001.1</v>
          </cell>
          <cell r="B471" t="str">
            <v>Пункция фолликулов, первый этап эмбриологии в ЭКО.Стандартный протокол.Транспортная схема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4001.2</v>
          </cell>
          <cell r="B472" t="str">
            <v xml:space="preserve">Второй этап эмбриологии в ЭКО.Стандартный протокол.Транспортная схема 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4001.3</v>
          </cell>
          <cell r="B473" t="str">
            <v>Перенос эмбриона в ЭКО.Стандартный протокол. Транспортная схема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>
            <v>44001</v>
          </cell>
          <cell r="B474" t="str">
            <v>ЭКО. Стандартный протокол. Сниженный овариальный резерв.</v>
          </cell>
          <cell r="C474">
            <v>177000</v>
          </cell>
          <cell r="D474">
            <v>0</v>
          </cell>
          <cell r="E474">
            <v>177000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44001.4</v>
          </cell>
          <cell r="B475" t="str">
            <v>ЭКО.Стандартный протокол. Сниженный овариальный резерв. Сложный случай</v>
          </cell>
          <cell r="C475">
            <v>187150</v>
          </cell>
          <cell r="D475">
            <v>0</v>
          </cell>
          <cell r="E475">
            <v>187150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44001.1</v>
          </cell>
          <cell r="B476" t="str">
            <v>Пункция фолликулов, первый этап эмбриологии в ЭКО.Стандарт. протокол. Сниж.овариальный резерв.Транспортная схема</v>
          </cell>
          <cell r="C476">
            <v>21850</v>
          </cell>
          <cell r="D476">
            <v>0</v>
          </cell>
          <cell r="E476">
            <v>21850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44001.2</v>
          </cell>
          <cell r="B477" t="str">
            <v xml:space="preserve">Второй этап эмбриологии в ЭКО.Стандарт.протокол. Сниж.овариальный резерв. Транспортная схема </v>
          </cell>
          <cell r="C477">
            <v>34200</v>
          </cell>
          <cell r="D477">
            <v>0</v>
          </cell>
          <cell r="E477">
            <v>34200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44001.3</v>
          </cell>
          <cell r="B478" t="str">
            <v>Перенос эмбриона в ЭКО.Стандарт.протокол. Сниж.овариальный резерв. Транспортная схема</v>
          </cell>
          <cell r="C478">
            <v>13300</v>
          </cell>
          <cell r="D478">
            <v>0</v>
          </cell>
          <cell r="E478">
            <v>13300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>
            <v>44006</v>
          </cell>
          <cell r="B479" t="str">
            <v>ЭКО с низкой долей стимуляции (пункция фолликулов, эмбриологическая работа, перенос эмбриона, медпрепараты до 1050 МЕ)</v>
          </cell>
          <cell r="C479">
            <v>197000</v>
          </cell>
          <cell r="D479">
            <v>0</v>
          </cell>
          <cell r="E479">
            <v>197000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>
            <v>44007</v>
          </cell>
          <cell r="B480" t="str">
            <v>ЭКО с замороженными яйцеклетками, донорскими яйцеклетками ( донорские яйцеклетки, ИКСИ оплачиваются отдельно)</v>
          </cell>
          <cell r="C480">
            <v>70000</v>
          </cell>
          <cell r="D480">
            <v>0</v>
          </cell>
          <cell r="E480">
            <v>70000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44008.1</v>
          </cell>
          <cell r="B481" t="str">
            <v>Протокол плановой заморозки яйцеклеток до 30 лет</v>
          </cell>
          <cell r="C481">
            <v>130000</v>
          </cell>
          <cell r="D481">
            <v>0</v>
          </cell>
          <cell r="E481">
            <v>130000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44008.2</v>
          </cell>
          <cell r="B482" t="str">
            <v>Протокол плановой заморозки яйцеклеток от 31 до 35 лет</v>
          </cell>
          <cell r="C482">
            <v>139000</v>
          </cell>
          <cell r="D482">
            <v>0</v>
          </cell>
          <cell r="E482">
            <v>139000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44008.3</v>
          </cell>
          <cell r="B483" t="str">
            <v>Протокол плановой заморозки яйцеклеток от 36 до 39 лет</v>
          </cell>
          <cell r="C483">
            <v>149000</v>
          </cell>
          <cell r="D483">
            <v>0</v>
          </cell>
          <cell r="E483">
            <v>149000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44008.4</v>
          </cell>
          <cell r="B484" t="str">
            <v>Протокол плановой заморозки яйцеклеток от 40 до 43 лет</v>
          </cell>
          <cell r="C484">
            <v>159000</v>
          </cell>
          <cell r="D484">
            <v>0</v>
          </cell>
          <cell r="E484">
            <v>159000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44008.5</v>
          </cell>
          <cell r="B485" t="str">
            <v>Протокол плановой заморозки яйцеклеток от 44 лет</v>
          </cell>
          <cell r="C485">
            <v>162000</v>
          </cell>
          <cell r="D485">
            <v>0</v>
          </cell>
          <cell r="E485">
            <v>162000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>
            <v>44009</v>
          </cell>
          <cell r="B486" t="str">
            <v>ЭКО протокол для проведения ПГД эмбрионов (предимплатационной генетической диагностики)</v>
          </cell>
          <cell r="C486">
            <v>168000</v>
          </cell>
          <cell r="D486">
            <v>0</v>
          </cell>
          <cell r="E486">
            <v>168000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>
            <v>544007</v>
          </cell>
          <cell r="B487" t="str">
            <v>ЭКО с замороженными яйцеклетками, донорскими яйцеклетками ( донорские яйцеклетки, ИКСИ оплачиваются отдельно)(сложный случай)</v>
          </cell>
          <cell r="C487">
            <v>78000</v>
          </cell>
          <cell r="D487">
            <v>0</v>
          </cell>
          <cell r="E487">
            <v>78000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>
            <v>5001</v>
          </cell>
          <cell r="B488" t="str">
            <v>ЭКО. Стандартный протокол до 30 лет (сложный случай)</v>
          </cell>
          <cell r="C488">
            <v>159000</v>
          </cell>
          <cell r="D488">
            <v>0</v>
          </cell>
          <cell r="E488">
            <v>159000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>
            <v>5002</v>
          </cell>
          <cell r="B489" t="str">
            <v>ЭКО. Стандартный протокол от 31 до 35 лет (сложный случай)</v>
          </cell>
          <cell r="C489">
            <v>169700</v>
          </cell>
          <cell r="D489">
            <v>0</v>
          </cell>
          <cell r="E489">
            <v>169700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>
            <v>5003</v>
          </cell>
          <cell r="B490" t="str">
            <v>ЭКО. Стандартный протокол от 36 до 39 лет (сложный случай)</v>
          </cell>
          <cell r="C490">
            <v>180000</v>
          </cell>
          <cell r="D490">
            <v>0</v>
          </cell>
          <cell r="E490">
            <v>180000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>
            <v>5004</v>
          </cell>
          <cell r="B491" t="str">
            <v>ЭКО. Стандартный протокол от 40 до 43 лет (сложный случай)</v>
          </cell>
          <cell r="C491">
            <v>187700</v>
          </cell>
          <cell r="D491">
            <v>0</v>
          </cell>
          <cell r="E491">
            <v>187700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5004.4</v>
          </cell>
          <cell r="B492" t="str">
            <v>ЭКО. Стандартный протокол от 44 лет (сложный случай)</v>
          </cell>
          <cell r="C492">
            <v>190000</v>
          </cell>
          <cell r="D492">
            <v>0</v>
          </cell>
          <cell r="E492">
            <v>190000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217.2</v>
          </cell>
          <cell r="B493" t="str">
            <v>ЭКО. Криоэмбрионы (сложный случай)</v>
          </cell>
          <cell r="C493">
            <v>40000</v>
          </cell>
          <cell r="D493">
            <v>0</v>
          </cell>
          <cell r="E493">
            <v>40000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>
            <v>544006</v>
          </cell>
          <cell r="B494" t="str">
            <v>ЭКО с низкой долей стимуляции (сложный случай)</v>
          </cell>
          <cell r="C494">
            <v>117000</v>
          </cell>
          <cell r="D494">
            <v>0</v>
          </cell>
          <cell r="E494">
            <v>117000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workbookViewId="0">
      <selection activeCell="A5" sqref="A5:G5"/>
    </sheetView>
  </sheetViews>
  <sheetFormatPr defaultColWidth="9.140625" defaultRowHeight="15" x14ac:dyDescent="0.25"/>
  <cols>
    <col min="1" max="5" width="9.140625" style="26"/>
    <col min="6" max="6" width="9.140625" style="26" customWidth="1"/>
    <col min="7" max="7" width="39.5703125" style="26" customWidth="1"/>
    <col min="8" max="16384" width="9.140625" style="26"/>
  </cols>
  <sheetData>
    <row r="1" spans="1:7" ht="28.5" customHeight="1" x14ac:dyDescent="0.3">
      <c r="G1" s="140" t="s">
        <v>746</v>
      </c>
    </row>
    <row r="2" spans="1:7" ht="15.75" customHeight="1" x14ac:dyDescent="0.3">
      <c r="G2" s="140" t="s">
        <v>747</v>
      </c>
    </row>
    <row r="3" spans="1:7" ht="33" customHeight="1" x14ac:dyDescent="0.3">
      <c r="G3" s="140" t="s">
        <v>748</v>
      </c>
    </row>
    <row r="4" spans="1:7" ht="18.75" customHeight="1" x14ac:dyDescent="0.35">
      <c r="G4" s="141">
        <v>46053</v>
      </c>
    </row>
    <row r="5" spans="1:7" ht="114.75" customHeight="1" x14ac:dyDescent="0.35">
      <c r="A5" s="367" t="s">
        <v>749</v>
      </c>
      <c r="B5" s="367"/>
      <c r="C5" s="367"/>
      <c r="D5" s="367"/>
      <c r="E5" s="367"/>
      <c r="F5" s="367"/>
      <c r="G5" s="367"/>
    </row>
    <row r="6" spans="1:7" ht="34.5" customHeight="1" x14ac:dyDescent="0.35">
      <c r="A6" s="367" t="s">
        <v>750</v>
      </c>
      <c r="B6" s="367"/>
      <c r="C6" s="367"/>
      <c r="D6" s="367"/>
      <c r="E6" s="367"/>
      <c r="F6" s="367"/>
      <c r="G6" s="367"/>
    </row>
    <row r="7" spans="1:7" ht="33.75" customHeight="1" x14ac:dyDescent="0.4">
      <c r="A7" s="142"/>
      <c r="B7" s="142"/>
      <c r="C7" s="142"/>
      <c r="D7" s="142"/>
      <c r="E7" s="142"/>
      <c r="F7" s="142"/>
      <c r="G7" s="142"/>
    </row>
    <row r="8" spans="1:7" ht="16.5" customHeight="1" x14ac:dyDescent="0.4">
      <c r="A8" s="143"/>
      <c r="B8" s="143"/>
      <c r="C8" s="143"/>
      <c r="D8" s="143"/>
      <c r="E8" s="143"/>
      <c r="F8" s="143"/>
      <c r="G8" s="143"/>
    </row>
    <row r="9" spans="1:7" ht="60.75" customHeight="1" x14ac:dyDescent="0.3">
      <c r="A9" s="368" t="s">
        <v>751</v>
      </c>
      <c r="B9" s="368"/>
      <c r="C9" s="368"/>
      <c r="D9" s="368"/>
      <c r="E9" s="368"/>
      <c r="F9" s="368"/>
      <c r="G9" s="368"/>
    </row>
    <row r="10" spans="1:7" ht="18.75" x14ac:dyDescent="0.3">
      <c r="A10" s="369" t="s">
        <v>1122</v>
      </c>
      <c r="B10" s="369"/>
      <c r="C10" s="369"/>
      <c r="D10" s="369"/>
      <c r="E10" s="369"/>
      <c r="F10" s="369"/>
      <c r="G10" s="369"/>
    </row>
    <row r="35" spans="1:7" x14ac:dyDescent="0.25">
      <c r="A35" s="144"/>
    </row>
    <row r="36" spans="1:7" ht="40.5" customHeight="1" x14ac:dyDescent="0.3">
      <c r="A36" s="370" t="s">
        <v>752</v>
      </c>
      <c r="B36" s="370"/>
      <c r="C36" s="370"/>
      <c r="D36" s="370"/>
      <c r="E36" s="370"/>
      <c r="F36" s="370"/>
      <c r="G36" s="370"/>
    </row>
  </sheetData>
  <mergeCells count="5">
    <mergeCell ref="A5:G5"/>
    <mergeCell ref="A6:G6"/>
    <mergeCell ref="A9:G9"/>
    <mergeCell ref="A10:G10"/>
    <mergeCell ref="A36:G36"/>
  </mergeCells>
  <pageMargins left="0.51181102362204722" right="0" top="0.55118110236220474" bottom="0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72870-9EE3-4FD7-A0E1-5C5C65ABEC3C}">
  <sheetPr>
    <tabColor rgb="FF00B050"/>
  </sheetPr>
  <dimension ref="A1:H10"/>
  <sheetViews>
    <sheetView workbookViewId="0">
      <selection activeCell="K4" sqref="K4"/>
    </sheetView>
  </sheetViews>
  <sheetFormatPr defaultColWidth="9.140625" defaultRowHeight="15" x14ac:dyDescent="0.25"/>
  <cols>
    <col min="1" max="1" width="16.85546875" style="26" customWidth="1"/>
    <col min="2" max="2" width="19.85546875" style="26" hidden="1" customWidth="1"/>
    <col min="3" max="3" width="8.5703125" style="271" customWidth="1"/>
    <col min="4" max="4" width="63.5703125" style="26" customWidth="1"/>
    <col min="5" max="5" width="14.28515625" style="26" customWidth="1"/>
    <col min="6" max="6" width="11.7109375" style="37" hidden="1" customWidth="1"/>
    <col min="7" max="7" width="14.5703125" style="37" hidden="1" customWidth="1"/>
    <col min="8" max="8" width="16.42578125" style="26" hidden="1" customWidth="1"/>
    <col min="9" max="16384" width="9.140625" style="26"/>
  </cols>
  <sheetData>
    <row r="1" spans="1:7" x14ac:dyDescent="0.25">
      <c r="D1" s="394"/>
      <c r="E1" s="394"/>
    </row>
    <row r="2" spans="1:7" ht="27" customHeight="1" x14ac:dyDescent="0.25">
      <c r="A2" s="409" t="s">
        <v>611</v>
      </c>
      <c r="B2" s="409"/>
      <c r="C2" s="409"/>
      <c r="D2" s="409"/>
      <c r="E2" s="409"/>
    </row>
    <row r="3" spans="1:7" ht="26.25" thickBot="1" x14ac:dyDescent="0.3">
      <c r="A3" s="13" t="s">
        <v>685</v>
      </c>
      <c r="C3" s="272" t="s">
        <v>0</v>
      </c>
      <c r="D3" s="13" t="s">
        <v>1</v>
      </c>
      <c r="E3" s="252" t="s">
        <v>84</v>
      </c>
    </row>
    <row r="4" spans="1:7" s="1" customFormat="1" ht="33" customHeight="1" thickBot="1" x14ac:dyDescent="0.3">
      <c r="A4" s="43" t="s">
        <v>610</v>
      </c>
      <c r="B4" s="68" t="s">
        <v>605</v>
      </c>
      <c r="C4" s="273" t="s">
        <v>609</v>
      </c>
      <c r="D4" s="43" t="s">
        <v>673</v>
      </c>
      <c r="E4" s="100">
        <v>1000</v>
      </c>
      <c r="F4" s="64"/>
      <c r="G4" s="64"/>
    </row>
    <row r="5" spans="1:7" s="1" customFormat="1" ht="35.25" customHeight="1" thickBot="1" x14ac:dyDescent="0.3">
      <c r="A5" s="43" t="s">
        <v>608</v>
      </c>
      <c r="B5" s="68" t="s">
        <v>605</v>
      </c>
      <c r="C5" s="73" t="s">
        <v>607</v>
      </c>
      <c r="D5" s="43" t="s">
        <v>674</v>
      </c>
      <c r="E5" s="100">
        <v>1500</v>
      </c>
      <c r="F5" s="64"/>
      <c r="G5" s="64"/>
    </row>
    <row r="6" spans="1:7" s="1" customFormat="1" ht="31.5" customHeight="1" thickBot="1" x14ac:dyDescent="0.3">
      <c r="A6" s="43" t="s">
        <v>606</v>
      </c>
      <c r="B6" s="68" t="s">
        <v>605</v>
      </c>
      <c r="C6" s="73" t="s">
        <v>604</v>
      </c>
      <c r="D6" s="43" t="s">
        <v>675</v>
      </c>
      <c r="E6" s="100">
        <v>2000</v>
      </c>
      <c r="F6" s="64"/>
      <c r="G6" s="64"/>
    </row>
    <row r="7" spans="1:7" s="1" customFormat="1" ht="29.25" customHeight="1" thickBot="1" x14ac:dyDescent="0.3">
      <c r="A7" s="43" t="s">
        <v>603</v>
      </c>
      <c r="B7" s="68" t="s">
        <v>602</v>
      </c>
      <c r="C7" s="73" t="s">
        <v>601</v>
      </c>
      <c r="D7" s="43" t="s">
        <v>1242</v>
      </c>
      <c r="E7" s="100">
        <v>500</v>
      </c>
      <c r="F7" s="64"/>
      <c r="G7" s="64"/>
    </row>
    <row r="8" spans="1:7" ht="16.5" thickBot="1" x14ac:dyDescent="0.3">
      <c r="A8" s="43" t="s">
        <v>1190</v>
      </c>
      <c r="B8" s="68" t="s">
        <v>602</v>
      </c>
      <c r="C8" s="73" t="s">
        <v>1191</v>
      </c>
      <c r="D8" s="43" t="s">
        <v>1241</v>
      </c>
      <c r="E8" s="100">
        <v>1100</v>
      </c>
    </row>
    <row r="9" spans="1:7" ht="15.75" x14ac:dyDescent="0.25">
      <c r="A9" s="274"/>
      <c r="B9" s="275"/>
      <c r="D9" s="277"/>
      <c r="E9" s="276"/>
    </row>
    <row r="10" spans="1:7" x14ac:dyDescent="0.25">
      <c r="D10" s="37"/>
    </row>
  </sheetData>
  <mergeCells count="2">
    <mergeCell ref="D1:E1"/>
    <mergeCell ref="A2:E2"/>
  </mergeCells>
  <phoneticPr fontId="32" type="noConversion"/>
  <pageMargins left="0.39370078740157483" right="0" top="0.39370078740157483" bottom="0" header="0.31496062992125984" footer="0.31496062992125984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6C32C-2556-4DF6-855B-A3CC1F5B821B}">
  <sheetPr>
    <tabColor rgb="FF00B050"/>
  </sheetPr>
  <dimension ref="A1:D278"/>
  <sheetViews>
    <sheetView workbookViewId="0">
      <selection activeCell="D2" sqref="D2"/>
    </sheetView>
  </sheetViews>
  <sheetFormatPr defaultRowHeight="15" x14ac:dyDescent="0.25"/>
  <cols>
    <col min="2" max="2" width="73" customWidth="1"/>
    <col min="3" max="3" width="13" customWidth="1"/>
  </cols>
  <sheetData>
    <row r="1" spans="1:4" ht="18.75" x14ac:dyDescent="0.25">
      <c r="A1" s="410" t="s">
        <v>1217</v>
      </c>
      <c r="B1" s="411"/>
      <c r="C1" s="411"/>
      <c r="D1" t="s">
        <v>1341</v>
      </c>
    </row>
    <row r="2" spans="1:4" ht="31.5" x14ac:dyDescent="0.25">
      <c r="A2" s="332" t="s">
        <v>0</v>
      </c>
      <c r="B2" s="333" t="s">
        <v>1216</v>
      </c>
      <c r="C2" s="334" t="s">
        <v>84</v>
      </c>
    </row>
    <row r="3" spans="1:4" x14ac:dyDescent="0.25">
      <c r="A3" s="52"/>
      <c r="B3" s="321"/>
      <c r="C3" s="321"/>
    </row>
    <row r="4" spans="1:4" ht="15.75" x14ac:dyDescent="0.25">
      <c r="A4" s="184"/>
      <c r="B4" s="335" t="s">
        <v>1319</v>
      </c>
      <c r="C4" s="347"/>
    </row>
    <row r="5" spans="1:4" ht="15.75" x14ac:dyDescent="0.25">
      <c r="A5" s="352" t="s">
        <v>1243</v>
      </c>
      <c r="B5" s="353" t="s">
        <v>1244</v>
      </c>
      <c r="C5" s="354">
        <v>4450</v>
      </c>
    </row>
    <row r="6" spans="1:4" ht="20.25" x14ac:dyDescent="0.3">
      <c r="A6" s="322"/>
      <c r="B6" s="323" t="s">
        <v>1194</v>
      </c>
      <c r="C6" s="324">
        <v>1</v>
      </c>
    </row>
    <row r="7" spans="1:4" ht="20.25" x14ac:dyDescent="0.3">
      <c r="A7" s="325"/>
      <c r="B7" s="323" t="s">
        <v>1193</v>
      </c>
      <c r="C7" s="324">
        <v>1</v>
      </c>
    </row>
    <row r="8" spans="1:4" ht="20.25" x14ac:dyDescent="0.3">
      <c r="A8" s="325"/>
      <c r="B8" s="323" t="s">
        <v>1198</v>
      </c>
      <c r="C8" s="324">
        <v>1</v>
      </c>
    </row>
    <row r="9" spans="1:4" ht="25.5" x14ac:dyDescent="0.3">
      <c r="A9" s="325"/>
      <c r="B9" s="326" t="s">
        <v>1245</v>
      </c>
      <c r="C9" s="324">
        <v>1</v>
      </c>
    </row>
    <row r="10" spans="1:4" ht="20.25" x14ac:dyDescent="0.3">
      <c r="A10" s="325"/>
      <c r="B10" s="323" t="s">
        <v>47</v>
      </c>
      <c r="C10" s="324">
        <v>1</v>
      </c>
    </row>
    <row r="11" spans="1:4" ht="20.25" x14ac:dyDescent="0.3">
      <c r="A11" s="325"/>
      <c r="B11" s="323" t="s">
        <v>49</v>
      </c>
      <c r="C11" s="324">
        <v>1</v>
      </c>
    </row>
    <row r="12" spans="1:4" ht="20.25" x14ac:dyDescent="0.3">
      <c r="A12" s="325"/>
      <c r="B12" s="323" t="s">
        <v>50</v>
      </c>
      <c r="C12" s="324">
        <v>1</v>
      </c>
    </row>
    <row r="13" spans="1:4" ht="20.25" x14ac:dyDescent="0.3">
      <c r="A13" s="325"/>
      <c r="B13" s="323" t="s">
        <v>1195</v>
      </c>
      <c r="C13" s="324">
        <v>1</v>
      </c>
    </row>
    <row r="14" spans="1:4" ht="15.75" x14ac:dyDescent="0.25">
      <c r="A14" s="352" t="s">
        <v>1246</v>
      </c>
      <c r="B14" s="353" t="s">
        <v>1247</v>
      </c>
      <c r="C14" s="355">
        <v>22050</v>
      </c>
    </row>
    <row r="15" spans="1:4" x14ac:dyDescent="0.25">
      <c r="A15" s="327"/>
      <c r="B15" s="328" t="s">
        <v>35</v>
      </c>
      <c r="C15" s="329">
        <v>1</v>
      </c>
    </row>
    <row r="16" spans="1:4" ht="25.5" x14ac:dyDescent="0.25">
      <c r="A16" s="327"/>
      <c r="B16" s="328" t="s">
        <v>1206</v>
      </c>
      <c r="C16" s="329">
        <v>1</v>
      </c>
    </row>
    <row r="17" spans="1:3" x14ac:dyDescent="0.25">
      <c r="A17" s="327"/>
      <c r="B17" s="328" t="s">
        <v>49</v>
      </c>
      <c r="C17" s="329">
        <v>2</v>
      </c>
    </row>
    <row r="18" spans="1:3" x14ac:dyDescent="0.25">
      <c r="A18" s="327"/>
      <c r="B18" s="328" t="s">
        <v>50</v>
      </c>
      <c r="C18" s="329">
        <v>3</v>
      </c>
    </row>
    <row r="19" spans="1:3" x14ac:dyDescent="0.25">
      <c r="A19" s="327"/>
      <c r="B19" s="328" t="s">
        <v>1225</v>
      </c>
      <c r="C19" s="329">
        <v>1</v>
      </c>
    </row>
    <row r="20" spans="1:3" x14ac:dyDescent="0.25">
      <c r="A20" s="327"/>
      <c r="B20" s="328" t="s">
        <v>51</v>
      </c>
      <c r="C20" s="329">
        <v>1</v>
      </c>
    </row>
    <row r="21" spans="1:3" x14ac:dyDescent="0.25">
      <c r="A21" s="327"/>
      <c r="B21" s="328" t="s">
        <v>1195</v>
      </c>
      <c r="C21" s="329">
        <v>1</v>
      </c>
    </row>
    <row r="22" spans="1:3" x14ac:dyDescent="0.25">
      <c r="A22" s="327"/>
      <c r="B22" s="328" t="s">
        <v>52</v>
      </c>
      <c r="C22" s="329">
        <v>1</v>
      </c>
    </row>
    <row r="23" spans="1:3" x14ac:dyDescent="0.25">
      <c r="A23" s="327"/>
      <c r="B23" s="328" t="s">
        <v>53</v>
      </c>
      <c r="C23" s="329">
        <v>1</v>
      </c>
    </row>
    <row r="24" spans="1:3" x14ac:dyDescent="0.25">
      <c r="A24" s="327"/>
      <c r="B24" s="328" t="s">
        <v>54</v>
      </c>
      <c r="C24" s="329">
        <v>1</v>
      </c>
    </row>
    <row r="25" spans="1:3" x14ac:dyDescent="0.25">
      <c r="A25" s="327"/>
      <c r="B25" s="328" t="s">
        <v>68</v>
      </c>
      <c r="C25" s="329">
        <v>1</v>
      </c>
    </row>
    <row r="26" spans="1:3" x14ac:dyDescent="0.25">
      <c r="A26" s="327"/>
      <c r="B26" s="328" t="s">
        <v>55</v>
      </c>
      <c r="C26" s="329">
        <v>1</v>
      </c>
    </row>
    <row r="27" spans="1:3" x14ac:dyDescent="0.25">
      <c r="A27" s="327"/>
      <c r="B27" s="328" t="s">
        <v>56</v>
      </c>
      <c r="C27" s="329">
        <v>1</v>
      </c>
    </row>
    <row r="28" spans="1:3" x14ac:dyDescent="0.25">
      <c r="A28" s="327"/>
      <c r="B28" s="328" t="s">
        <v>57</v>
      </c>
      <c r="C28" s="329">
        <v>1</v>
      </c>
    </row>
    <row r="29" spans="1:3" x14ac:dyDescent="0.25">
      <c r="A29" s="327"/>
      <c r="B29" s="328" t="s">
        <v>58</v>
      </c>
      <c r="C29" s="329">
        <v>1</v>
      </c>
    </row>
    <row r="30" spans="1:3" x14ac:dyDescent="0.25">
      <c r="A30" s="327"/>
      <c r="B30" s="328" t="s">
        <v>64</v>
      </c>
      <c r="C30" s="329">
        <v>1</v>
      </c>
    </row>
    <row r="31" spans="1:3" x14ac:dyDescent="0.25">
      <c r="A31" s="327"/>
      <c r="B31" s="328" t="s">
        <v>66</v>
      </c>
      <c r="C31" s="329">
        <v>1</v>
      </c>
    </row>
    <row r="32" spans="1:3" x14ac:dyDescent="0.25">
      <c r="A32" s="327"/>
      <c r="B32" s="328" t="s">
        <v>60</v>
      </c>
      <c r="C32" s="329">
        <v>1</v>
      </c>
    </row>
    <row r="33" spans="1:3" x14ac:dyDescent="0.25">
      <c r="A33" s="327"/>
      <c r="B33" s="328" t="s">
        <v>59</v>
      </c>
      <c r="C33" s="329">
        <v>1</v>
      </c>
    </row>
    <row r="34" spans="1:3" x14ac:dyDescent="0.25">
      <c r="A34" s="327"/>
      <c r="B34" s="328" t="s">
        <v>1248</v>
      </c>
      <c r="C34" s="329">
        <v>1</v>
      </c>
    </row>
    <row r="35" spans="1:3" x14ac:dyDescent="0.25">
      <c r="A35" s="327"/>
      <c r="B35" s="328" t="s">
        <v>69</v>
      </c>
      <c r="C35" s="329">
        <v>1</v>
      </c>
    </row>
    <row r="36" spans="1:3" ht="25.5" x14ac:dyDescent="0.25">
      <c r="A36" s="327"/>
      <c r="B36" s="328" t="s">
        <v>61</v>
      </c>
      <c r="C36" s="329">
        <v>1</v>
      </c>
    </row>
    <row r="37" spans="1:3" ht="25.5" x14ac:dyDescent="0.25">
      <c r="A37" s="327"/>
      <c r="B37" s="328" t="s">
        <v>1249</v>
      </c>
      <c r="C37" s="329">
        <v>1</v>
      </c>
    </row>
    <row r="38" spans="1:3" x14ac:dyDescent="0.25">
      <c r="A38" s="327"/>
      <c r="B38" s="328" t="s">
        <v>1194</v>
      </c>
      <c r="C38" s="329">
        <v>1</v>
      </c>
    </row>
    <row r="39" spans="1:3" x14ac:dyDescent="0.25">
      <c r="A39" s="327"/>
      <c r="B39" s="328" t="s">
        <v>1193</v>
      </c>
      <c r="C39" s="329">
        <v>1</v>
      </c>
    </row>
    <row r="40" spans="1:3" x14ac:dyDescent="0.25">
      <c r="A40" s="327"/>
      <c r="B40" s="328" t="s">
        <v>1198</v>
      </c>
      <c r="C40" s="329">
        <v>1</v>
      </c>
    </row>
    <row r="41" spans="1:3" x14ac:dyDescent="0.25">
      <c r="A41" s="327"/>
      <c r="B41" s="328" t="s">
        <v>63</v>
      </c>
      <c r="C41" s="329">
        <v>1</v>
      </c>
    </row>
    <row r="42" spans="1:3" ht="15.75" x14ac:dyDescent="0.25">
      <c r="A42" s="327"/>
      <c r="B42" s="328"/>
      <c r="C42" s="349"/>
    </row>
    <row r="43" spans="1:3" ht="15.75" x14ac:dyDescent="0.25">
      <c r="A43" s="352" t="s">
        <v>1250</v>
      </c>
      <c r="B43" s="353" t="s">
        <v>1251</v>
      </c>
      <c r="C43" s="358">
        <v>5700</v>
      </c>
    </row>
    <row r="44" spans="1:3" ht="20.25" x14ac:dyDescent="0.3">
      <c r="A44" s="325"/>
      <c r="B44" s="330" t="s">
        <v>1194</v>
      </c>
      <c r="C44" s="348">
        <v>1</v>
      </c>
    </row>
    <row r="45" spans="1:3" ht="20.25" x14ac:dyDescent="0.3">
      <c r="A45" s="325"/>
      <c r="B45" s="330" t="s">
        <v>1193</v>
      </c>
      <c r="C45" s="348">
        <v>1</v>
      </c>
    </row>
    <row r="46" spans="1:3" ht="20.25" x14ac:dyDescent="0.3">
      <c r="A46" s="325"/>
      <c r="B46" s="330" t="s">
        <v>1198</v>
      </c>
      <c r="C46" s="348">
        <v>1</v>
      </c>
    </row>
    <row r="47" spans="1:3" ht="25.5" x14ac:dyDescent="0.3">
      <c r="A47" s="325"/>
      <c r="B47" s="331" t="s">
        <v>1245</v>
      </c>
      <c r="C47" s="348">
        <v>1</v>
      </c>
    </row>
    <row r="48" spans="1:3" ht="25.5" x14ac:dyDescent="0.3">
      <c r="A48" s="325"/>
      <c r="B48" s="331" t="s">
        <v>1206</v>
      </c>
      <c r="C48" s="348">
        <v>1</v>
      </c>
    </row>
    <row r="49" spans="1:3" ht="20.25" x14ac:dyDescent="0.3">
      <c r="A49" s="325"/>
      <c r="B49" s="330" t="s">
        <v>49</v>
      </c>
      <c r="C49" s="348">
        <v>1</v>
      </c>
    </row>
    <row r="50" spans="1:3" ht="20.25" x14ac:dyDescent="0.3">
      <c r="A50" s="325"/>
      <c r="B50" s="330" t="s">
        <v>50</v>
      </c>
      <c r="C50" s="348">
        <v>1</v>
      </c>
    </row>
    <row r="51" spans="1:3" ht="20.25" x14ac:dyDescent="0.3">
      <c r="A51" s="325"/>
      <c r="B51" s="330" t="s">
        <v>1195</v>
      </c>
      <c r="C51" s="348">
        <v>1</v>
      </c>
    </row>
    <row r="52" spans="1:3" ht="15.75" x14ac:dyDescent="0.25">
      <c r="A52" s="352" t="s">
        <v>1252</v>
      </c>
      <c r="B52" s="353" t="s">
        <v>1253</v>
      </c>
      <c r="C52" s="358">
        <v>12100</v>
      </c>
    </row>
    <row r="53" spans="1:3" ht="20.25" x14ac:dyDescent="0.3">
      <c r="A53" s="325"/>
      <c r="B53" s="323" t="s">
        <v>48</v>
      </c>
      <c r="C53" s="348">
        <v>1</v>
      </c>
    </row>
    <row r="54" spans="1:3" ht="20.25" x14ac:dyDescent="0.3">
      <c r="A54" s="325"/>
      <c r="B54" s="323" t="s">
        <v>49</v>
      </c>
      <c r="C54" s="348">
        <v>1</v>
      </c>
    </row>
    <row r="55" spans="1:3" ht="20.25" x14ac:dyDescent="0.3">
      <c r="A55" s="325"/>
      <c r="B55" s="323" t="s">
        <v>50</v>
      </c>
      <c r="C55" s="348">
        <v>1</v>
      </c>
    </row>
    <row r="56" spans="1:3" ht="20.25" x14ac:dyDescent="0.3">
      <c r="A56" s="325"/>
      <c r="B56" s="323" t="s">
        <v>1254</v>
      </c>
      <c r="C56" s="348">
        <v>1</v>
      </c>
    </row>
    <row r="57" spans="1:3" ht="20.25" x14ac:dyDescent="0.3">
      <c r="A57" s="325"/>
      <c r="B57" s="323" t="s">
        <v>1195</v>
      </c>
      <c r="C57" s="348">
        <v>1</v>
      </c>
    </row>
    <row r="58" spans="1:3" ht="20.25" x14ac:dyDescent="0.3">
      <c r="A58" s="325"/>
      <c r="B58" s="323" t="s">
        <v>1255</v>
      </c>
      <c r="C58" s="348">
        <v>1</v>
      </c>
    </row>
    <row r="59" spans="1:3" ht="20.25" x14ac:dyDescent="0.3">
      <c r="A59" s="325"/>
      <c r="B59" s="323" t="s">
        <v>1256</v>
      </c>
      <c r="C59" s="348">
        <v>1</v>
      </c>
    </row>
    <row r="60" spans="1:3" ht="27" x14ac:dyDescent="0.3">
      <c r="A60" s="325"/>
      <c r="B60" s="323" t="s">
        <v>61</v>
      </c>
      <c r="C60" s="348">
        <v>1</v>
      </c>
    </row>
    <row r="61" spans="1:3" ht="20.25" x14ac:dyDescent="0.3">
      <c r="A61" s="325"/>
      <c r="B61" s="323" t="s">
        <v>63</v>
      </c>
      <c r="C61" s="348">
        <v>1</v>
      </c>
    </row>
    <row r="62" spans="1:3" ht="25.5" x14ac:dyDescent="0.25">
      <c r="A62" s="352" t="s">
        <v>1318</v>
      </c>
      <c r="B62" s="353" t="s">
        <v>1317</v>
      </c>
      <c r="C62" s="357">
        <v>28800</v>
      </c>
    </row>
    <row r="63" spans="1:3" ht="15.75" x14ac:dyDescent="0.25">
      <c r="A63" s="327"/>
      <c r="B63" s="43" t="s">
        <v>35</v>
      </c>
      <c r="C63" s="349">
        <v>1</v>
      </c>
    </row>
    <row r="64" spans="1:3" ht="25.5" x14ac:dyDescent="0.25">
      <c r="A64" s="327"/>
      <c r="B64" s="43" t="s">
        <v>1206</v>
      </c>
      <c r="C64" s="349">
        <v>1</v>
      </c>
    </row>
    <row r="65" spans="1:3" ht="15.75" x14ac:dyDescent="0.25">
      <c r="A65" s="327"/>
      <c r="B65" s="43" t="s">
        <v>49</v>
      </c>
      <c r="C65" s="349">
        <v>1</v>
      </c>
    </row>
    <row r="66" spans="1:3" ht="15.75" x14ac:dyDescent="0.25">
      <c r="A66" s="327"/>
      <c r="B66" s="43" t="s">
        <v>50</v>
      </c>
      <c r="C66" s="349">
        <v>1</v>
      </c>
    </row>
    <row r="67" spans="1:3" ht="15.75" x14ac:dyDescent="0.25">
      <c r="A67" s="327"/>
      <c r="B67" s="43" t="s">
        <v>1225</v>
      </c>
      <c r="C67" s="349">
        <v>1</v>
      </c>
    </row>
    <row r="68" spans="1:3" ht="15.75" x14ac:dyDescent="0.25">
      <c r="A68" s="327"/>
      <c r="B68" s="43" t="s">
        <v>51</v>
      </c>
      <c r="C68" s="349">
        <v>1</v>
      </c>
    </row>
    <row r="69" spans="1:3" ht="25.5" x14ac:dyDescent="0.25">
      <c r="A69" s="327"/>
      <c r="B69" s="43" t="s">
        <v>1316</v>
      </c>
      <c r="C69" s="349">
        <v>1</v>
      </c>
    </row>
    <row r="70" spans="1:3" ht="15.75" x14ac:dyDescent="0.25">
      <c r="A70" s="327"/>
      <c r="B70" s="43" t="s">
        <v>1195</v>
      </c>
      <c r="C70" s="349">
        <v>2</v>
      </c>
    </row>
    <row r="71" spans="1:3" ht="15.75" x14ac:dyDescent="0.25">
      <c r="A71" s="327"/>
      <c r="B71" s="43" t="s">
        <v>52</v>
      </c>
      <c r="C71" s="349">
        <v>1</v>
      </c>
    </row>
    <row r="72" spans="1:3" ht="15.75" x14ac:dyDescent="0.25">
      <c r="A72" s="327"/>
      <c r="B72" s="43" t="s">
        <v>1315</v>
      </c>
      <c r="C72" s="349">
        <v>1</v>
      </c>
    </row>
    <row r="73" spans="1:3" ht="15.75" x14ac:dyDescent="0.25">
      <c r="A73" s="327"/>
      <c r="B73" s="43" t="s">
        <v>68</v>
      </c>
      <c r="C73" s="349">
        <v>1</v>
      </c>
    </row>
    <row r="74" spans="1:3" ht="15.75" x14ac:dyDescent="0.25">
      <c r="A74" s="327"/>
      <c r="B74" s="43" t="s">
        <v>56</v>
      </c>
      <c r="C74" s="349">
        <v>1</v>
      </c>
    </row>
    <row r="75" spans="1:3" ht="15.75" x14ac:dyDescent="0.25">
      <c r="A75" s="327"/>
      <c r="B75" s="43" t="s">
        <v>57</v>
      </c>
      <c r="C75" s="349">
        <v>1</v>
      </c>
    </row>
    <row r="76" spans="1:3" ht="15.75" x14ac:dyDescent="0.25">
      <c r="A76" s="327"/>
      <c r="B76" s="43" t="s">
        <v>60</v>
      </c>
      <c r="C76" s="349">
        <v>1</v>
      </c>
    </row>
    <row r="77" spans="1:3" ht="15.75" x14ac:dyDescent="0.25">
      <c r="A77" s="327"/>
      <c r="B77" s="43" t="s">
        <v>1314</v>
      </c>
      <c r="C77" s="349">
        <v>1</v>
      </c>
    </row>
    <row r="78" spans="1:3" ht="15.75" x14ac:dyDescent="0.25">
      <c r="A78" s="327"/>
      <c r="B78" s="43" t="s">
        <v>1248</v>
      </c>
      <c r="C78" s="349">
        <v>1</v>
      </c>
    </row>
    <row r="79" spans="1:3" ht="15.75" x14ac:dyDescent="0.25">
      <c r="A79" s="327"/>
      <c r="B79" s="43" t="s">
        <v>1219</v>
      </c>
      <c r="C79" s="349">
        <v>1</v>
      </c>
    </row>
    <row r="80" spans="1:3" ht="25.5" x14ac:dyDescent="0.25">
      <c r="A80" s="327"/>
      <c r="B80" s="43" t="s">
        <v>1249</v>
      </c>
      <c r="C80" s="349">
        <v>1</v>
      </c>
    </row>
    <row r="81" spans="1:3" ht="15.75" x14ac:dyDescent="0.25">
      <c r="A81" s="327"/>
      <c r="B81" s="43" t="s">
        <v>1194</v>
      </c>
      <c r="C81" s="349">
        <v>1</v>
      </c>
    </row>
    <row r="82" spans="1:3" ht="15.75" x14ac:dyDescent="0.25">
      <c r="A82" s="327"/>
      <c r="B82" s="43" t="s">
        <v>1193</v>
      </c>
      <c r="C82" s="349">
        <v>2</v>
      </c>
    </row>
    <row r="83" spans="1:3" ht="15.75" x14ac:dyDescent="0.25">
      <c r="A83" s="327"/>
      <c r="B83" s="43" t="s">
        <v>1198</v>
      </c>
      <c r="C83" s="349">
        <v>2</v>
      </c>
    </row>
    <row r="84" spans="1:3" ht="15.75" x14ac:dyDescent="0.25">
      <c r="A84" s="327"/>
      <c r="B84" s="43" t="s">
        <v>63</v>
      </c>
      <c r="C84" s="349">
        <v>1</v>
      </c>
    </row>
    <row r="85" spans="1:3" ht="15.75" x14ac:dyDescent="0.25">
      <c r="A85" s="352" t="s">
        <v>1313</v>
      </c>
      <c r="B85" s="353" t="s">
        <v>1312</v>
      </c>
      <c r="C85" s="354">
        <v>24700</v>
      </c>
    </row>
    <row r="86" spans="1:3" ht="15.75" x14ac:dyDescent="0.25">
      <c r="A86" s="346"/>
      <c r="B86" s="323" t="s">
        <v>35</v>
      </c>
      <c r="C86" s="348">
        <v>1</v>
      </c>
    </row>
    <row r="87" spans="1:3" ht="15.75" x14ac:dyDescent="0.25">
      <c r="A87" s="346"/>
      <c r="B87" s="323" t="s">
        <v>38</v>
      </c>
      <c r="C87" s="348">
        <v>1</v>
      </c>
    </row>
    <row r="88" spans="1:3" ht="15.75" x14ac:dyDescent="0.25">
      <c r="A88" s="346"/>
      <c r="B88" s="323" t="s">
        <v>1311</v>
      </c>
      <c r="C88" s="348">
        <v>3</v>
      </c>
    </row>
    <row r="89" spans="1:3" ht="25.5" x14ac:dyDescent="0.25">
      <c r="A89" s="346"/>
      <c r="B89" s="326" t="s">
        <v>1206</v>
      </c>
      <c r="C89" s="348">
        <v>1</v>
      </c>
    </row>
    <row r="90" spans="1:3" ht="15.75" x14ac:dyDescent="0.25">
      <c r="A90" s="346"/>
      <c r="B90" s="323" t="s">
        <v>1195</v>
      </c>
      <c r="C90" s="348">
        <v>1</v>
      </c>
    </row>
    <row r="91" spans="1:3" ht="15.75" x14ac:dyDescent="0.25">
      <c r="A91" s="346"/>
      <c r="B91" s="323" t="s">
        <v>52</v>
      </c>
      <c r="C91" s="348">
        <v>1</v>
      </c>
    </row>
    <row r="92" spans="1:3" ht="15.75" x14ac:dyDescent="0.25">
      <c r="A92" s="346"/>
      <c r="B92" s="323" t="s">
        <v>1256</v>
      </c>
      <c r="C92" s="348">
        <v>1</v>
      </c>
    </row>
    <row r="93" spans="1:3" ht="15.75" x14ac:dyDescent="0.25">
      <c r="A93" s="346"/>
      <c r="B93" s="323" t="s">
        <v>56</v>
      </c>
      <c r="C93" s="348">
        <v>1</v>
      </c>
    </row>
    <row r="94" spans="1:3" ht="15.75" x14ac:dyDescent="0.25">
      <c r="A94" s="346"/>
      <c r="B94" s="323" t="s">
        <v>60</v>
      </c>
      <c r="C94" s="348">
        <v>1</v>
      </c>
    </row>
    <row r="95" spans="1:3" ht="15.75" x14ac:dyDescent="0.25">
      <c r="A95" s="346"/>
      <c r="B95" s="323" t="s">
        <v>68</v>
      </c>
      <c r="C95" s="348">
        <v>1</v>
      </c>
    </row>
    <row r="96" spans="1:3" ht="15.75" x14ac:dyDescent="0.25">
      <c r="A96" s="346"/>
      <c r="B96" s="323" t="s">
        <v>57</v>
      </c>
      <c r="C96" s="348">
        <v>1</v>
      </c>
    </row>
    <row r="97" spans="1:3" ht="15.75" x14ac:dyDescent="0.25">
      <c r="A97" s="346"/>
      <c r="B97" s="323" t="s">
        <v>59</v>
      </c>
      <c r="C97" s="348">
        <v>1</v>
      </c>
    </row>
    <row r="98" spans="1:3" ht="15.75" x14ac:dyDescent="0.25">
      <c r="A98" s="346"/>
      <c r="B98" s="323" t="s">
        <v>95</v>
      </c>
      <c r="C98" s="348">
        <v>1</v>
      </c>
    </row>
    <row r="99" spans="1:3" ht="15.75" x14ac:dyDescent="0.25">
      <c r="A99" s="346"/>
      <c r="B99" s="323" t="s">
        <v>69</v>
      </c>
      <c r="C99" s="348">
        <v>1</v>
      </c>
    </row>
    <row r="100" spans="1:3" ht="25.5" x14ac:dyDescent="0.25">
      <c r="A100" s="346"/>
      <c r="B100" s="326" t="s">
        <v>1249</v>
      </c>
      <c r="C100" s="348">
        <v>1</v>
      </c>
    </row>
    <row r="101" spans="1:3" ht="15.75" x14ac:dyDescent="0.25">
      <c r="A101" s="346"/>
      <c r="B101" s="323" t="s">
        <v>1194</v>
      </c>
      <c r="C101" s="348">
        <v>1</v>
      </c>
    </row>
    <row r="102" spans="1:3" ht="15.75" x14ac:dyDescent="0.25">
      <c r="A102" s="346"/>
      <c r="B102" s="323" t="s">
        <v>1193</v>
      </c>
      <c r="C102" s="348">
        <v>1</v>
      </c>
    </row>
    <row r="103" spans="1:3" ht="15.75" x14ac:dyDescent="0.25">
      <c r="A103" s="346"/>
      <c r="B103" s="323" t="s">
        <v>1198</v>
      </c>
      <c r="C103" s="348">
        <v>1</v>
      </c>
    </row>
    <row r="104" spans="1:3" ht="15.75" x14ac:dyDescent="0.25">
      <c r="A104" s="346"/>
      <c r="B104" s="323" t="s">
        <v>63</v>
      </c>
      <c r="C104" s="348">
        <v>1</v>
      </c>
    </row>
    <row r="105" spans="1:3" ht="15.75" x14ac:dyDescent="0.25">
      <c r="A105" s="346"/>
      <c r="B105" s="323" t="s">
        <v>49</v>
      </c>
      <c r="C105" s="348">
        <v>2</v>
      </c>
    </row>
    <row r="106" spans="1:3" ht="15.75" x14ac:dyDescent="0.25">
      <c r="A106" s="346"/>
      <c r="B106" s="323" t="s">
        <v>50</v>
      </c>
      <c r="C106" s="348">
        <v>3</v>
      </c>
    </row>
    <row r="107" spans="1:3" ht="15.75" x14ac:dyDescent="0.25">
      <c r="A107" s="346"/>
      <c r="B107" s="323" t="s">
        <v>1225</v>
      </c>
      <c r="C107" s="348">
        <v>1</v>
      </c>
    </row>
    <row r="108" spans="1:3" ht="15.75" x14ac:dyDescent="0.25">
      <c r="A108" s="346"/>
      <c r="B108" s="323" t="s">
        <v>51</v>
      </c>
      <c r="C108" s="348">
        <v>1</v>
      </c>
    </row>
    <row r="109" spans="1:3" ht="26.25" x14ac:dyDescent="0.25">
      <c r="A109" s="346"/>
      <c r="B109" s="323" t="s">
        <v>1310</v>
      </c>
      <c r="C109" s="348">
        <v>1</v>
      </c>
    </row>
    <row r="117" spans="1:3" x14ac:dyDescent="0.25">
      <c r="C117" s="365"/>
    </row>
    <row r="118" spans="1:3" ht="15.75" x14ac:dyDescent="0.25">
      <c r="A118" s="52"/>
      <c r="B118" s="344"/>
      <c r="C118" s="366"/>
    </row>
    <row r="119" spans="1:3" ht="15.75" x14ac:dyDescent="0.25">
      <c r="A119" s="52"/>
      <c r="B119" s="344"/>
      <c r="C119" s="366"/>
    </row>
    <row r="120" spans="1:3" ht="15.75" x14ac:dyDescent="0.25">
      <c r="A120" s="52"/>
      <c r="B120" s="344"/>
      <c r="C120" s="366"/>
    </row>
    <row r="121" spans="1:3" ht="15.75" x14ac:dyDescent="0.25">
      <c r="A121" s="52"/>
      <c r="B121" s="344"/>
      <c r="C121" s="366"/>
    </row>
    <row r="122" spans="1:3" ht="15.75" x14ac:dyDescent="0.25">
      <c r="A122" s="55"/>
      <c r="B122" s="335" t="s">
        <v>1257</v>
      </c>
      <c r="C122" s="350"/>
    </row>
    <row r="123" spans="1:3" ht="15.75" x14ac:dyDescent="0.25">
      <c r="A123" s="352" t="s">
        <v>1258</v>
      </c>
      <c r="B123" s="353" t="s">
        <v>1259</v>
      </c>
      <c r="C123" s="359">
        <v>4200</v>
      </c>
    </row>
    <row r="124" spans="1:3" ht="15.75" x14ac:dyDescent="0.25">
      <c r="A124" s="336"/>
      <c r="B124" s="180" t="s">
        <v>1260</v>
      </c>
      <c r="C124" s="350">
        <v>1</v>
      </c>
    </row>
    <row r="125" spans="1:3" ht="15.75" x14ac:dyDescent="0.25">
      <c r="A125" s="336"/>
      <c r="B125" s="180" t="s">
        <v>1219</v>
      </c>
      <c r="C125" s="350">
        <v>1</v>
      </c>
    </row>
    <row r="126" spans="1:3" ht="15.75" x14ac:dyDescent="0.25">
      <c r="A126" s="336"/>
      <c r="B126" s="180" t="s">
        <v>1195</v>
      </c>
      <c r="C126" s="350">
        <v>1</v>
      </c>
    </row>
    <row r="127" spans="1:3" ht="15.75" x14ac:dyDescent="0.25">
      <c r="A127" s="336"/>
      <c r="B127" s="180" t="s">
        <v>50</v>
      </c>
      <c r="C127" s="350">
        <v>1</v>
      </c>
    </row>
    <row r="128" spans="1:3" ht="15.75" x14ac:dyDescent="0.25">
      <c r="A128" s="352" t="s">
        <v>1261</v>
      </c>
      <c r="B128" s="353" t="s">
        <v>1293</v>
      </c>
      <c r="C128" s="364">
        <v>4900</v>
      </c>
    </row>
    <row r="129" spans="1:3" ht="15.75" x14ac:dyDescent="0.25">
      <c r="A129" s="327"/>
      <c r="B129" s="43" t="s">
        <v>1220</v>
      </c>
      <c r="C129" s="350">
        <v>1</v>
      </c>
    </row>
    <row r="130" spans="1:3" ht="15.75" x14ac:dyDescent="0.25">
      <c r="A130" s="327"/>
      <c r="B130" s="43" t="s">
        <v>1195</v>
      </c>
      <c r="C130" s="350">
        <v>1</v>
      </c>
    </row>
    <row r="131" spans="1:3" ht="15.75" x14ac:dyDescent="0.25">
      <c r="A131" s="327"/>
      <c r="B131" s="43" t="s">
        <v>50</v>
      </c>
      <c r="C131" s="350">
        <v>1</v>
      </c>
    </row>
    <row r="132" spans="1:3" ht="15.75" x14ac:dyDescent="0.25">
      <c r="A132" s="327"/>
      <c r="B132" s="180" t="s">
        <v>1219</v>
      </c>
      <c r="C132" s="350">
        <v>1</v>
      </c>
    </row>
    <row r="133" spans="1:3" ht="15.75" x14ac:dyDescent="0.25">
      <c r="A133" s="327"/>
      <c r="B133" s="43" t="s">
        <v>52</v>
      </c>
      <c r="C133" s="350">
        <v>1</v>
      </c>
    </row>
    <row r="134" spans="1:3" ht="15.75" x14ac:dyDescent="0.25">
      <c r="A134" s="352" t="s">
        <v>1262</v>
      </c>
      <c r="B134" s="353" t="s">
        <v>1263</v>
      </c>
      <c r="C134" s="364">
        <v>4900</v>
      </c>
    </row>
    <row r="135" spans="1:3" ht="15.75" x14ac:dyDescent="0.25">
      <c r="A135" s="327"/>
      <c r="B135" s="43" t="s">
        <v>1260</v>
      </c>
      <c r="C135" s="350">
        <v>1</v>
      </c>
    </row>
    <row r="136" spans="1:3" ht="15.75" x14ac:dyDescent="0.25">
      <c r="A136" s="327"/>
      <c r="B136" s="43" t="s">
        <v>69</v>
      </c>
      <c r="C136" s="350">
        <v>1</v>
      </c>
    </row>
    <row r="137" spans="1:3" ht="15.75" x14ac:dyDescent="0.25">
      <c r="A137" s="327"/>
      <c r="B137" s="43" t="s">
        <v>50</v>
      </c>
      <c r="C137" s="350">
        <v>1</v>
      </c>
    </row>
    <row r="138" spans="1:3" ht="15.75" x14ac:dyDescent="0.25">
      <c r="A138" s="327"/>
      <c r="B138" s="43" t="s">
        <v>1195</v>
      </c>
      <c r="C138" s="350">
        <v>1</v>
      </c>
    </row>
    <row r="139" spans="1:3" ht="15.75" x14ac:dyDescent="0.25">
      <c r="A139" s="327"/>
      <c r="B139" s="43" t="s">
        <v>1193</v>
      </c>
      <c r="C139" s="349">
        <v>1</v>
      </c>
    </row>
    <row r="140" spans="1:3" ht="15.75" x14ac:dyDescent="0.25">
      <c r="A140" s="352" t="s">
        <v>1264</v>
      </c>
      <c r="B140" s="353" t="s">
        <v>1265</v>
      </c>
      <c r="C140" s="364">
        <v>6700</v>
      </c>
    </row>
    <row r="141" spans="1:3" ht="15.75" x14ac:dyDescent="0.25">
      <c r="A141" s="327"/>
      <c r="B141" s="43" t="s">
        <v>1266</v>
      </c>
      <c r="C141" s="349">
        <v>1</v>
      </c>
    </row>
    <row r="142" spans="1:3" ht="15.75" x14ac:dyDescent="0.25">
      <c r="A142" s="327"/>
      <c r="B142" s="43" t="s">
        <v>1267</v>
      </c>
      <c r="C142" s="349">
        <v>1</v>
      </c>
    </row>
    <row r="143" spans="1:3" ht="15.75" x14ac:dyDescent="0.25">
      <c r="A143" s="327"/>
      <c r="B143" s="43" t="s">
        <v>69</v>
      </c>
      <c r="C143" s="349">
        <v>1</v>
      </c>
    </row>
    <row r="144" spans="1:3" ht="15.75" x14ac:dyDescent="0.25">
      <c r="A144" s="327"/>
      <c r="B144" s="43" t="s">
        <v>50</v>
      </c>
      <c r="C144" s="349">
        <v>1</v>
      </c>
    </row>
    <row r="145" spans="1:3" ht="15.75" x14ac:dyDescent="0.25">
      <c r="A145" s="327"/>
      <c r="B145" s="43" t="s">
        <v>1195</v>
      </c>
      <c r="C145" s="349">
        <v>1</v>
      </c>
    </row>
    <row r="146" spans="1:3" ht="15.75" x14ac:dyDescent="0.25">
      <c r="A146" s="327"/>
      <c r="B146" s="43" t="s">
        <v>1193</v>
      </c>
      <c r="C146" s="349">
        <v>1</v>
      </c>
    </row>
    <row r="147" spans="1:3" ht="15.75" x14ac:dyDescent="0.25">
      <c r="A147" s="352" t="s">
        <v>1268</v>
      </c>
      <c r="B147" s="353" t="s">
        <v>1269</v>
      </c>
      <c r="C147" s="364">
        <v>11000</v>
      </c>
    </row>
    <row r="148" spans="1:3" ht="15.75" x14ac:dyDescent="0.25">
      <c r="A148" s="327"/>
      <c r="B148" s="43" t="s">
        <v>1270</v>
      </c>
      <c r="C148" s="349">
        <v>1</v>
      </c>
    </row>
    <row r="149" spans="1:3" ht="15.75" x14ac:dyDescent="0.25">
      <c r="A149" s="327"/>
      <c r="B149" s="43" t="s">
        <v>49</v>
      </c>
      <c r="C149" s="349">
        <v>1</v>
      </c>
    </row>
    <row r="150" spans="1:3" ht="15.75" x14ac:dyDescent="0.25">
      <c r="A150" s="327"/>
      <c r="B150" s="43" t="s">
        <v>1271</v>
      </c>
      <c r="C150" s="349">
        <v>1</v>
      </c>
    </row>
    <row r="151" spans="1:3" ht="15.75" x14ac:dyDescent="0.25">
      <c r="A151" s="327"/>
      <c r="B151" s="43" t="s">
        <v>63</v>
      </c>
      <c r="C151" s="349">
        <v>1</v>
      </c>
    </row>
    <row r="152" spans="1:3" ht="15.75" x14ac:dyDescent="0.25">
      <c r="A152" s="55"/>
      <c r="B152" s="43" t="s">
        <v>1272</v>
      </c>
      <c r="C152" s="349">
        <v>1</v>
      </c>
    </row>
    <row r="153" spans="1:3" ht="15.75" x14ac:dyDescent="0.25">
      <c r="A153" s="352" t="s">
        <v>1309</v>
      </c>
      <c r="B153" s="352" t="s">
        <v>1308</v>
      </c>
      <c r="C153" s="364">
        <v>11750</v>
      </c>
    </row>
    <row r="154" spans="1:3" ht="15.75" x14ac:dyDescent="0.25">
      <c r="A154" s="55"/>
      <c r="B154" s="43" t="s">
        <v>1307</v>
      </c>
      <c r="C154" s="349">
        <v>1</v>
      </c>
    </row>
    <row r="155" spans="1:3" ht="15.75" x14ac:dyDescent="0.25">
      <c r="A155" s="55"/>
      <c r="B155" s="43" t="s">
        <v>56</v>
      </c>
      <c r="C155" s="349">
        <v>1</v>
      </c>
    </row>
    <row r="156" spans="1:3" ht="15.75" x14ac:dyDescent="0.25">
      <c r="A156" s="55"/>
      <c r="B156" s="43" t="s">
        <v>1306</v>
      </c>
      <c r="C156" s="349">
        <v>1</v>
      </c>
    </row>
    <row r="157" spans="1:3" ht="15.75" x14ac:dyDescent="0.25">
      <c r="A157" s="55"/>
      <c r="B157" s="43" t="s">
        <v>68</v>
      </c>
      <c r="C157" s="349">
        <v>1</v>
      </c>
    </row>
    <row r="158" spans="1:3" ht="15.75" x14ac:dyDescent="0.25">
      <c r="A158" s="55"/>
      <c r="B158" s="43" t="s">
        <v>57</v>
      </c>
      <c r="C158" s="349">
        <v>1</v>
      </c>
    </row>
    <row r="159" spans="1:3" ht="15.75" x14ac:dyDescent="0.25">
      <c r="A159" s="55"/>
      <c r="B159" s="43" t="s">
        <v>95</v>
      </c>
      <c r="C159" s="349">
        <v>1</v>
      </c>
    </row>
    <row r="160" spans="1:3" ht="15.75" x14ac:dyDescent="0.25">
      <c r="A160" s="55"/>
      <c r="B160" s="43" t="s">
        <v>131</v>
      </c>
      <c r="C160" s="349">
        <v>1</v>
      </c>
    </row>
    <row r="161" spans="1:3" ht="15.75" x14ac:dyDescent="0.25">
      <c r="A161" s="55"/>
      <c r="B161" s="43" t="s">
        <v>88</v>
      </c>
      <c r="C161" s="349">
        <v>1</v>
      </c>
    </row>
    <row r="162" spans="1:3" ht="15.75" x14ac:dyDescent="0.25">
      <c r="A162" s="55"/>
      <c r="B162" s="43" t="s">
        <v>1193</v>
      </c>
      <c r="C162" s="349">
        <v>1</v>
      </c>
    </row>
    <row r="163" spans="1:3" ht="25.5" x14ac:dyDescent="0.25">
      <c r="A163" s="55"/>
      <c r="B163" s="43" t="s">
        <v>1192</v>
      </c>
      <c r="C163" s="349">
        <v>1</v>
      </c>
    </row>
    <row r="164" spans="1:3" ht="15.75" x14ac:dyDescent="0.25">
      <c r="A164" s="55"/>
      <c r="B164" s="43" t="s">
        <v>49</v>
      </c>
      <c r="C164" s="349">
        <v>1</v>
      </c>
    </row>
    <row r="165" spans="1:3" ht="15.75" x14ac:dyDescent="0.25">
      <c r="A165" s="55"/>
      <c r="B165" s="94" t="s">
        <v>395</v>
      </c>
      <c r="C165" s="349">
        <v>1</v>
      </c>
    </row>
    <row r="166" spans="1:3" ht="15.75" x14ac:dyDescent="0.25">
      <c r="A166" s="55"/>
      <c r="B166" s="43" t="s">
        <v>189</v>
      </c>
      <c r="C166" s="349">
        <v>1</v>
      </c>
    </row>
    <row r="167" spans="1:3" ht="15.75" x14ac:dyDescent="0.25">
      <c r="A167" s="55"/>
      <c r="B167" s="43" t="s">
        <v>52</v>
      </c>
      <c r="C167" s="349">
        <v>1</v>
      </c>
    </row>
    <row r="168" spans="1:3" ht="15.75" x14ac:dyDescent="0.25">
      <c r="A168" s="55"/>
      <c r="B168" s="43" t="s">
        <v>70</v>
      </c>
      <c r="C168" s="349">
        <v>1</v>
      </c>
    </row>
    <row r="169" spans="1:3" ht="15.75" x14ac:dyDescent="0.25">
      <c r="A169" s="55"/>
      <c r="B169" s="43" t="s">
        <v>50</v>
      </c>
      <c r="C169" s="349">
        <v>1</v>
      </c>
    </row>
    <row r="170" spans="1:3" ht="15.75" x14ac:dyDescent="0.25">
      <c r="A170" s="352" t="s">
        <v>1305</v>
      </c>
      <c r="B170" s="352" t="s">
        <v>1304</v>
      </c>
      <c r="C170" s="364">
        <v>5400</v>
      </c>
    </row>
    <row r="171" spans="1:3" ht="15.75" x14ac:dyDescent="0.25">
      <c r="A171" s="327"/>
      <c r="B171" s="50" t="s">
        <v>1260</v>
      </c>
      <c r="C171" s="349">
        <v>1</v>
      </c>
    </row>
    <row r="172" spans="1:3" ht="15.75" x14ac:dyDescent="0.25">
      <c r="A172" s="327"/>
      <c r="B172" s="50" t="s">
        <v>155</v>
      </c>
      <c r="C172" s="349">
        <v>1</v>
      </c>
    </row>
    <row r="173" spans="1:3" ht="15.75" x14ac:dyDescent="0.25">
      <c r="A173" s="327"/>
      <c r="B173" s="50" t="s">
        <v>50</v>
      </c>
      <c r="C173" s="349">
        <v>1</v>
      </c>
    </row>
    <row r="174" spans="1:3" ht="15.75" x14ac:dyDescent="0.25">
      <c r="A174" s="327"/>
      <c r="B174" s="50" t="s">
        <v>52</v>
      </c>
      <c r="C174" s="349">
        <v>1</v>
      </c>
    </row>
    <row r="175" spans="1:3" ht="15.75" x14ac:dyDescent="0.25">
      <c r="A175" s="327"/>
      <c r="B175" s="50" t="s">
        <v>1303</v>
      </c>
      <c r="C175" s="349">
        <v>1</v>
      </c>
    </row>
    <row r="176" spans="1:3" ht="15.75" x14ac:dyDescent="0.25">
      <c r="A176" s="352" t="s">
        <v>1302</v>
      </c>
      <c r="B176" s="352" t="s">
        <v>1301</v>
      </c>
      <c r="C176" s="364">
        <v>3100</v>
      </c>
    </row>
    <row r="177" spans="1:3" ht="21" x14ac:dyDescent="0.25">
      <c r="A177" s="345"/>
      <c r="B177" s="43" t="s">
        <v>1300</v>
      </c>
      <c r="C177" s="351">
        <v>1</v>
      </c>
    </row>
    <row r="178" spans="1:3" ht="21" x14ac:dyDescent="0.25">
      <c r="A178" s="345"/>
      <c r="B178" s="43" t="s">
        <v>86</v>
      </c>
      <c r="C178" s="351">
        <v>1</v>
      </c>
    </row>
    <row r="179" spans="1:3" ht="15.75" x14ac:dyDescent="0.25">
      <c r="A179" s="352" t="s">
        <v>1294</v>
      </c>
      <c r="B179" s="353" t="s">
        <v>1295</v>
      </c>
      <c r="C179" s="364">
        <v>4700</v>
      </c>
    </row>
    <row r="180" spans="1:3" ht="20.100000000000001" customHeight="1" x14ac:dyDescent="0.25">
      <c r="A180" s="327"/>
      <c r="B180" s="43" t="s">
        <v>48</v>
      </c>
      <c r="C180" s="350">
        <v>1</v>
      </c>
    </row>
    <row r="181" spans="1:3" ht="20.100000000000001" customHeight="1" x14ac:dyDescent="0.25">
      <c r="A181" s="327"/>
      <c r="B181" s="43" t="s">
        <v>49</v>
      </c>
      <c r="C181" s="350">
        <v>1</v>
      </c>
    </row>
    <row r="182" spans="1:3" ht="20.100000000000001" customHeight="1" x14ac:dyDescent="0.25">
      <c r="A182" s="327"/>
      <c r="B182" s="43" t="s">
        <v>50</v>
      </c>
      <c r="C182" s="350">
        <v>1</v>
      </c>
    </row>
    <row r="183" spans="1:3" ht="20.100000000000001" customHeight="1" x14ac:dyDescent="0.25">
      <c r="A183" s="327"/>
      <c r="B183" s="43" t="s">
        <v>1195</v>
      </c>
      <c r="C183" s="350">
        <v>1</v>
      </c>
    </row>
    <row r="184" spans="1:3" ht="20.100000000000001" customHeight="1" x14ac:dyDescent="0.25">
      <c r="A184" s="327"/>
      <c r="B184" s="43" t="s">
        <v>69</v>
      </c>
      <c r="C184" s="350">
        <v>1</v>
      </c>
    </row>
    <row r="185" spans="1:3" ht="20.100000000000001" customHeight="1" x14ac:dyDescent="0.25">
      <c r="A185" s="327"/>
      <c r="B185" s="43" t="s">
        <v>1194</v>
      </c>
      <c r="C185" s="350">
        <v>1</v>
      </c>
    </row>
    <row r="186" spans="1:3" ht="20.100000000000001" customHeight="1" x14ac:dyDescent="0.25">
      <c r="A186" s="55"/>
      <c r="B186" s="43" t="s">
        <v>1193</v>
      </c>
      <c r="C186" s="350">
        <v>1</v>
      </c>
    </row>
    <row r="187" spans="1:3" ht="21" x14ac:dyDescent="0.25">
      <c r="A187" s="345"/>
      <c r="B187" s="43"/>
      <c r="C187" s="351"/>
    </row>
    <row r="188" spans="1:3" ht="15.75" x14ac:dyDescent="0.25">
      <c r="A188" s="55"/>
      <c r="B188" s="335" t="s">
        <v>1273</v>
      </c>
      <c r="C188" s="349"/>
    </row>
    <row r="189" spans="1:3" ht="15.75" x14ac:dyDescent="0.25">
      <c r="A189" s="352" t="s">
        <v>1274</v>
      </c>
      <c r="B189" s="353" t="s">
        <v>1275</v>
      </c>
      <c r="C189" s="364">
        <v>15700</v>
      </c>
    </row>
    <row r="190" spans="1:3" ht="15.75" x14ac:dyDescent="0.25">
      <c r="A190" s="327"/>
      <c r="B190" s="43" t="s">
        <v>1276</v>
      </c>
      <c r="C190" s="349">
        <v>1</v>
      </c>
    </row>
    <row r="191" spans="1:3" ht="15.75" x14ac:dyDescent="0.25">
      <c r="A191" s="327"/>
      <c r="B191" s="43" t="s">
        <v>49</v>
      </c>
      <c r="C191" s="349">
        <v>1</v>
      </c>
    </row>
    <row r="192" spans="1:3" ht="15.75" x14ac:dyDescent="0.25">
      <c r="A192" s="327"/>
      <c r="B192" s="43" t="s">
        <v>50</v>
      </c>
      <c r="C192" s="349">
        <v>1</v>
      </c>
    </row>
    <row r="193" spans="1:3" ht="15.75" x14ac:dyDescent="0.25">
      <c r="A193" s="327"/>
      <c r="B193" s="43" t="s">
        <v>1277</v>
      </c>
      <c r="C193" s="349">
        <v>1</v>
      </c>
    </row>
    <row r="194" spans="1:3" ht="15.75" x14ac:dyDescent="0.25">
      <c r="A194" s="327"/>
      <c r="B194" s="43" t="s">
        <v>1278</v>
      </c>
      <c r="C194" s="349">
        <v>1</v>
      </c>
    </row>
    <row r="195" spans="1:3" ht="15.75" x14ac:dyDescent="0.25">
      <c r="A195" s="327"/>
      <c r="B195" s="43" t="s">
        <v>1279</v>
      </c>
      <c r="C195" s="349">
        <v>1</v>
      </c>
    </row>
    <row r="196" spans="1:3" ht="15.75" x14ac:dyDescent="0.25">
      <c r="A196" s="327"/>
      <c r="B196" s="43" t="s">
        <v>65</v>
      </c>
      <c r="C196" s="349">
        <v>1</v>
      </c>
    </row>
    <row r="197" spans="1:3" ht="15.75" x14ac:dyDescent="0.25">
      <c r="A197" s="327"/>
      <c r="B197" s="43" t="s">
        <v>71</v>
      </c>
      <c r="C197" s="349">
        <v>1</v>
      </c>
    </row>
    <row r="198" spans="1:3" ht="15.75" x14ac:dyDescent="0.25">
      <c r="A198" s="327"/>
      <c r="B198" s="43" t="s">
        <v>55</v>
      </c>
      <c r="C198" s="349">
        <v>1</v>
      </c>
    </row>
    <row r="199" spans="1:3" ht="15.75" x14ac:dyDescent="0.25">
      <c r="A199" s="327"/>
      <c r="B199" s="43" t="s">
        <v>56</v>
      </c>
      <c r="C199" s="349">
        <v>1</v>
      </c>
    </row>
    <row r="200" spans="1:3" ht="15.75" x14ac:dyDescent="0.25">
      <c r="A200" s="327"/>
      <c r="B200" s="43" t="s">
        <v>57</v>
      </c>
      <c r="C200" s="349">
        <v>1</v>
      </c>
    </row>
    <row r="201" spans="1:3" ht="15.75" x14ac:dyDescent="0.25">
      <c r="A201" s="327"/>
      <c r="B201" s="43" t="s">
        <v>66</v>
      </c>
      <c r="C201" s="349">
        <v>1</v>
      </c>
    </row>
    <row r="202" spans="1:3" ht="15.75" x14ac:dyDescent="0.25">
      <c r="A202" s="327"/>
      <c r="B202" s="43" t="s">
        <v>64</v>
      </c>
      <c r="C202" s="349">
        <v>1</v>
      </c>
    </row>
    <row r="203" spans="1:3" ht="25.5" x14ac:dyDescent="0.25">
      <c r="A203" s="327"/>
      <c r="B203" s="43" t="s">
        <v>72</v>
      </c>
      <c r="C203" s="349">
        <v>1</v>
      </c>
    </row>
    <row r="204" spans="1:3" ht="25.5" x14ac:dyDescent="0.25">
      <c r="A204" s="327"/>
      <c r="B204" s="43" t="s">
        <v>61</v>
      </c>
      <c r="C204" s="349">
        <v>1</v>
      </c>
    </row>
    <row r="205" spans="1:3" ht="15.75" x14ac:dyDescent="0.25">
      <c r="A205" s="352" t="s">
        <v>1280</v>
      </c>
      <c r="B205" s="353" t="s">
        <v>1281</v>
      </c>
      <c r="C205" s="361">
        <v>16200</v>
      </c>
    </row>
    <row r="206" spans="1:3" ht="15.75" x14ac:dyDescent="0.25">
      <c r="A206" s="337"/>
      <c r="B206" s="43" t="s">
        <v>73</v>
      </c>
      <c r="C206" s="349">
        <v>1</v>
      </c>
    </row>
    <row r="207" spans="1:3" ht="15.75" x14ac:dyDescent="0.25">
      <c r="A207" s="337"/>
      <c r="B207" s="43" t="s">
        <v>74</v>
      </c>
      <c r="C207" s="349">
        <v>1</v>
      </c>
    </row>
    <row r="208" spans="1:3" ht="15.75" x14ac:dyDescent="0.25">
      <c r="A208" s="337"/>
      <c r="B208" s="43" t="s">
        <v>59</v>
      </c>
      <c r="C208" s="349">
        <v>1</v>
      </c>
    </row>
    <row r="209" spans="1:3" ht="15.75" x14ac:dyDescent="0.25">
      <c r="A209" s="337"/>
      <c r="B209" s="43" t="s">
        <v>75</v>
      </c>
      <c r="C209" s="349">
        <v>1</v>
      </c>
    </row>
    <row r="210" spans="1:3" ht="15.75" x14ac:dyDescent="0.25">
      <c r="A210" s="337"/>
      <c r="B210" s="43" t="s">
        <v>76</v>
      </c>
      <c r="C210" s="349">
        <v>1</v>
      </c>
    </row>
    <row r="211" spans="1:3" ht="15.75" x14ac:dyDescent="0.25">
      <c r="A211" s="337"/>
      <c r="B211" s="43" t="s">
        <v>57</v>
      </c>
      <c r="C211" s="349">
        <v>1</v>
      </c>
    </row>
    <row r="212" spans="1:3" ht="15.75" x14ac:dyDescent="0.25">
      <c r="A212" s="337"/>
      <c r="B212" s="43" t="s">
        <v>1282</v>
      </c>
      <c r="C212" s="349">
        <v>1</v>
      </c>
    </row>
    <row r="213" spans="1:3" ht="15.75" x14ac:dyDescent="0.25">
      <c r="A213" s="337"/>
      <c r="B213" s="43" t="s">
        <v>1266</v>
      </c>
      <c r="C213" s="349">
        <v>1</v>
      </c>
    </row>
    <row r="214" spans="1:3" ht="15.75" x14ac:dyDescent="0.25">
      <c r="A214" s="337"/>
      <c r="B214" s="43" t="s">
        <v>1195</v>
      </c>
      <c r="C214" s="349">
        <v>1</v>
      </c>
    </row>
    <row r="215" spans="1:3" ht="15.75" x14ac:dyDescent="0.25">
      <c r="A215" s="337"/>
      <c r="B215" s="43" t="s">
        <v>52</v>
      </c>
      <c r="C215" s="349">
        <v>1</v>
      </c>
    </row>
    <row r="216" spans="1:3" ht="15.75" x14ac:dyDescent="0.25">
      <c r="A216" s="337"/>
      <c r="B216" s="43" t="s">
        <v>1219</v>
      </c>
      <c r="C216" s="349">
        <v>1</v>
      </c>
    </row>
    <row r="217" spans="1:3" ht="15.75" x14ac:dyDescent="0.25">
      <c r="A217" s="337"/>
      <c r="B217" s="43" t="s">
        <v>49</v>
      </c>
      <c r="C217" s="349">
        <v>1</v>
      </c>
    </row>
    <row r="218" spans="1:3" ht="15.75" x14ac:dyDescent="0.25">
      <c r="A218" s="337"/>
      <c r="B218" s="43" t="s">
        <v>50</v>
      </c>
      <c r="C218" s="349">
        <v>1</v>
      </c>
    </row>
    <row r="219" spans="1:3" ht="15.75" x14ac:dyDescent="0.25">
      <c r="A219" s="337"/>
      <c r="B219" s="43" t="s">
        <v>1193</v>
      </c>
      <c r="C219" s="349">
        <v>1</v>
      </c>
    </row>
    <row r="220" spans="1:3" ht="15.75" x14ac:dyDescent="0.25">
      <c r="A220" s="337"/>
      <c r="B220" s="43" t="s">
        <v>1194</v>
      </c>
      <c r="C220" s="349">
        <v>1</v>
      </c>
    </row>
    <row r="221" spans="1:3" ht="15.75" x14ac:dyDescent="0.25">
      <c r="A221" s="337"/>
      <c r="B221" s="43" t="s">
        <v>77</v>
      </c>
      <c r="C221" s="349">
        <v>1</v>
      </c>
    </row>
    <row r="222" spans="1:3" ht="15.75" x14ac:dyDescent="0.25">
      <c r="A222" s="337"/>
      <c r="B222" s="43" t="s">
        <v>78</v>
      </c>
      <c r="C222" s="349">
        <v>1</v>
      </c>
    </row>
    <row r="223" spans="1:3" ht="15.75" x14ac:dyDescent="0.25">
      <c r="A223" s="337"/>
      <c r="B223" s="43" t="s">
        <v>79</v>
      </c>
      <c r="C223" s="349">
        <v>1</v>
      </c>
    </row>
    <row r="224" spans="1:3" ht="15.75" x14ac:dyDescent="0.25">
      <c r="A224" s="337"/>
      <c r="B224" s="43" t="s">
        <v>80</v>
      </c>
      <c r="C224" s="349">
        <v>1</v>
      </c>
    </row>
    <row r="225" spans="1:3" ht="15.75" x14ac:dyDescent="0.25">
      <c r="A225" s="337"/>
      <c r="B225" s="43" t="s">
        <v>1198</v>
      </c>
      <c r="C225" s="349">
        <v>1</v>
      </c>
    </row>
    <row r="226" spans="1:3" ht="15.75" x14ac:dyDescent="0.25">
      <c r="A226" s="338"/>
      <c r="B226" s="43" t="s">
        <v>68</v>
      </c>
      <c r="C226" s="349">
        <v>1</v>
      </c>
    </row>
    <row r="227" spans="1:3" ht="15.75" x14ac:dyDescent="0.25">
      <c r="A227" s="339"/>
      <c r="B227" s="43" t="s">
        <v>65</v>
      </c>
      <c r="C227" s="349">
        <v>1</v>
      </c>
    </row>
    <row r="228" spans="1:3" ht="15.75" x14ac:dyDescent="0.25">
      <c r="A228" s="352" t="s">
        <v>1299</v>
      </c>
      <c r="B228" s="353" t="s">
        <v>1298</v>
      </c>
      <c r="C228" s="363">
        <v>6550</v>
      </c>
    </row>
    <row r="229" spans="1:3" ht="20.25" x14ac:dyDescent="0.3">
      <c r="A229" s="325"/>
      <c r="B229" s="323" t="s">
        <v>1260</v>
      </c>
      <c r="C229" s="348">
        <v>1</v>
      </c>
    </row>
    <row r="230" spans="1:3" ht="20.25" x14ac:dyDescent="0.3">
      <c r="A230" s="325"/>
      <c r="B230" s="323" t="s">
        <v>52</v>
      </c>
      <c r="C230" s="348">
        <v>1</v>
      </c>
    </row>
    <row r="231" spans="1:3" ht="20.25" x14ac:dyDescent="0.3">
      <c r="A231" s="325"/>
      <c r="B231" s="323" t="s">
        <v>1297</v>
      </c>
      <c r="C231" s="348">
        <v>1</v>
      </c>
    </row>
    <row r="232" spans="1:3" ht="20.25" x14ac:dyDescent="0.3">
      <c r="A232" s="325"/>
      <c r="B232" s="323" t="s">
        <v>50</v>
      </c>
      <c r="C232" s="348">
        <v>1</v>
      </c>
    </row>
    <row r="233" spans="1:3" ht="20.25" x14ac:dyDescent="0.3">
      <c r="A233" s="325"/>
      <c r="B233" s="323" t="s">
        <v>1195</v>
      </c>
      <c r="C233" s="348">
        <v>1</v>
      </c>
    </row>
    <row r="234" spans="1:3" ht="20.25" x14ac:dyDescent="0.3">
      <c r="A234" s="325"/>
      <c r="B234" s="323" t="s">
        <v>1296</v>
      </c>
      <c r="C234" s="348">
        <v>1</v>
      </c>
    </row>
    <row r="235" spans="1:3" ht="15.75" x14ac:dyDescent="0.25">
      <c r="A235" s="52"/>
      <c r="B235" s="344"/>
      <c r="C235" s="349"/>
    </row>
    <row r="236" spans="1:3" ht="15.75" x14ac:dyDescent="0.25">
      <c r="A236" s="340"/>
      <c r="B236" s="341" t="s">
        <v>1283</v>
      </c>
      <c r="C236" s="349"/>
    </row>
    <row r="237" spans="1:3" ht="15.75" x14ac:dyDescent="0.25">
      <c r="A237" s="342" t="s">
        <v>1284</v>
      </c>
      <c r="B237" s="343" t="s">
        <v>1285</v>
      </c>
      <c r="C237" s="362">
        <v>10950</v>
      </c>
    </row>
    <row r="238" spans="1:3" ht="15.75" x14ac:dyDescent="0.25">
      <c r="A238" s="327"/>
      <c r="B238" s="43" t="s">
        <v>35</v>
      </c>
      <c r="C238" s="349">
        <v>1</v>
      </c>
    </row>
    <row r="239" spans="1:3" ht="15.75" x14ac:dyDescent="0.25">
      <c r="A239" s="327"/>
      <c r="B239" s="43" t="s">
        <v>1286</v>
      </c>
      <c r="C239" s="349">
        <v>1</v>
      </c>
    </row>
    <row r="240" spans="1:3" ht="15.75" x14ac:dyDescent="0.25">
      <c r="A240" s="327"/>
      <c r="B240" s="43" t="s">
        <v>48</v>
      </c>
      <c r="C240" s="349">
        <v>1</v>
      </c>
    </row>
    <row r="241" spans="1:3" ht="15.75" x14ac:dyDescent="0.25">
      <c r="A241" s="327"/>
      <c r="B241" s="43" t="s">
        <v>49</v>
      </c>
      <c r="C241" s="349">
        <v>1</v>
      </c>
    </row>
    <row r="242" spans="1:3" ht="15.75" x14ac:dyDescent="0.25">
      <c r="A242" s="327"/>
      <c r="B242" s="43" t="s">
        <v>50</v>
      </c>
      <c r="C242" s="349">
        <v>1</v>
      </c>
    </row>
    <row r="243" spans="1:3" ht="15.75" x14ac:dyDescent="0.25">
      <c r="A243" s="327"/>
      <c r="B243" s="43" t="s">
        <v>1225</v>
      </c>
      <c r="C243" s="349">
        <v>1</v>
      </c>
    </row>
    <row r="244" spans="1:3" ht="15.75" x14ac:dyDescent="0.25">
      <c r="A244" s="327"/>
      <c r="B244" s="43" t="s">
        <v>51</v>
      </c>
      <c r="C244" s="349">
        <v>1</v>
      </c>
    </row>
    <row r="245" spans="1:3" ht="15.75" x14ac:dyDescent="0.25">
      <c r="A245" s="327"/>
      <c r="B245" s="43" t="s">
        <v>1195</v>
      </c>
      <c r="C245" s="349">
        <v>1</v>
      </c>
    </row>
    <row r="246" spans="1:3" ht="15.75" x14ac:dyDescent="0.25">
      <c r="A246" s="327"/>
      <c r="B246" s="43" t="s">
        <v>1219</v>
      </c>
      <c r="C246" s="349">
        <v>1</v>
      </c>
    </row>
    <row r="247" spans="1:3" ht="15.75" x14ac:dyDescent="0.25">
      <c r="A247" s="327"/>
      <c r="B247" s="43" t="s">
        <v>1194</v>
      </c>
      <c r="C247" s="349">
        <v>1</v>
      </c>
    </row>
    <row r="248" spans="1:3" ht="15.75" x14ac:dyDescent="0.25">
      <c r="A248" s="327"/>
      <c r="B248" s="43" t="s">
        <v>1193</v>
      </c>
      <c r="C248" s="349">
        <v>1</v>
      </c>
    </row>
    <row r="249" spans="1:3" ht="15.75" x14ac:dyDescent="0.25">
      <c r="A249" s="327"/>
      <c r="B249" s="43" t="s">
        <v>1198</v>
      </c>
      <c r="C249" s="349">
        <v>1</v>
      </c>
    </row>
    <row r="250" spans="1:3" ht="15.75" x14ac:dyDescent="0.25">
      <c r="A250" s="327"/>
      <c r="B250" s="43" t="s">
        <v>63</v>
      </c>
      <c r="C250" s="349">
        <v>1</v>
      </c>
    </row>
    <row r="251" spans="1:3" ht="25.5" x14ac:dyDescent="0.25">
      <c r="A251" s="327"/>
      <c r="B251" s="43" t="s">
        <v>1287</v>
      </c>
      <c r="C251" s="349">
        <v>1</v>
      </c>
    </row>
    <row r="252" spans="1:3" ht="15.75" x14ac:dyDescent="0.25">
      <c r="A252" s="327"/>
      <c r="B252" s="43" t="s">
        <v>1288</v>
      </c>
      <c r="C252" s="349">
        <v>1</v>
      </c>
    </row>
    <row r="253" spans="1:3" ht="15.75" x14ac:dyDescent="0.25">
      <c r="A253" s="52"/>
      <c r="B253" s="344"/>
      <c r="C253" s="349"/>
    </row>
    <row r="254" spans="1:3" ht="15.75" x14ac:dyDescent="0.25">
      <c r="A254" s="52"/>
      <c r="B254" s="344"/>
      <c r="C254" s="349"/>
    </row>
    <row r="255" spans="1:3" ht="15.75" x14ac:dyDescent="0.25">
      <c r="A255" s="342" t="s">
        <v>1289</v>
      </c>
      <c r="B255" s="343" t="s">
        <v>1290</v>
      </c>
      <c r="C255" s="362">
        <v>8700</v>
      </c>
    </row>
    <row r="256" spans="1:3" ht="21" x14ac:dyDescent="0.25">
      <c r="A256" s="356"/>
      <c r="B256" s="43" t="s">
        <v>1320</v>
      </c>
      <c r="C256" s="360">
        <v>1</v>
      </c>
    </row>
    <row r="257" spans="1:3" ht="21" x14ac:dyDescent="0.25">
      <c r="A257" s="356"/>
      <c r="B257" s="43" t="s">
        <v>1321</v>
      </c>
      <c r="C257" s="360">
        <v>1</v>
      </c>
    </row>
    <row r="258" spans="1:3" ht="21" x14ac:dyDescent="0.25">
      <c r="A258" s="356"/>
      <c r="B258" s="43" t="s">
        <v>1322</v>
      </c>
      <c r="C258" s="360">
        <v>1</v>
      </c>
    </row>
    <row r="259" spans="1:3" ht="21" x14ac:dyDescent="0.25">
      <c r="A259" s="356"/>
      <c r="B259" s="43" t="s">
        <v>1323</v>
      </c>
      <c r="C259" s="360">
        <v>1</v>
      </c>
    </row>
    <row r="260" spans="1:3" ht="21" x14ac:dyDescent="0.25">
      <c r="A260" s="356"/>
      <c r="B260" s="43" t="s">
        <v>1291</v>
      </c>
      <c r="C260" s="360">
        <v>1</v>
      </c>
    </row>
    <row r="261" spans="1:3" ht="21" x14ac:dyDescent="0.25">
      <c r="A261" s="356"/>
      <c r="B261" s="43" t="s">
        <v>1324</v>
      </c>
      <c r="C261" s="360">
        <v>1</v>
      </c>
    </row>
    <row r="262" spans="1:3" ht="21" x14ac:dyDescent="0.25">
      <c r="A262" s="356"/>
      <c r="B262" s="43" t="s">
        <v>1325</v>
      </c>
      <c r="C262" s="360">
        <v>1</v>
      </c>
    </row>
    <row r="263" spans="1:3" ht="21" x14ac:dyDescent="0.25">
      <c r="A263" s="356"/>
      <c r="B263" s="43" t="s">
        <v>1326</v>
      </c>
      <c r="C263" s="360">
        <v>1</v>
      </c>
    </row>
    <row r="264" spans="1:3" ht="21" x14ac:dyDescent="0.25">
      <c r="A264" s="356"/>
      <c r="B264" s="43" t="s">
        <v>1327</v>
      </c>
      <c r="C264" s="360">
        <v>1</v>
      </c>
    </row>
    <row r="265" spans="1:3" ht="21" x14ac:dyDescent="0.25">
      <c r="A265" s="356"/>
      <c r="B265" s="43" t="s">
        <v>1328</v>
      </c>
      <c r="C265" s="360">
        <v>1</v>
      </c>
    </row>
    <row r="266" spans="1:3" ht="21" x14ac:dyDescent="0.25">
      <c r="A266" s="356"/>
      <c r="B266" s="43" t="s">
        <v>1329</v>
      </c>
      <c r="C266" s="360">
        <v>1</v>
      </c>
    </row>
    <row r="267" spans="1:3" ht="21" x14ac:dyDescent="0.25">
      <c r="A267" s="356"/>
      <c r="B267" s="43" t="s">
        <v>1292</v>
      </c>
      <c r="C267" s="360">
        <v>1</v>
      </c>
    </row>
    <row r="268" spans="1:3" ht="21" x14ac:dyDescent="0.25">
      <c r="A268" s="356"/>
      <c r="B268" s="43" t="s">
        <v>1330</v>
      </c>
      <c r="C268" s="360">
        <v>1</v>
      </c>
    </row>
    <row r="269" spans="1:3" ht="21" x14ac:dyDescent="0.25">
      <c r="A269" s="356"/>
      <c r="B269" s="43" t="s">
        <v>1331</v>
      </c>
      <c r="C269" s="360">
        <v>1</v>
      </c>
    </row>
    <row r="270" spans="1:3" ht="21" x14ac:dyDescent="0.25">
      <c r="A270" s="356"/>
      <c r="B270" s="43" t="s">
        <v>1332</v>
      </c>
      <c r="C270" s="360">
        <v>1</v>
      </c>
    </row>
    <row r="271" spans="1:3" ht="21" x14ac:dyDescent="0.25">
      <c r="A271" s="356"/>
      <c r="B271" s="43" t="s">
        <v>1333</v>
      </c>
      <c r="C271" s="360">
        <v>1</v>
      </c>
    </row>
    <row r="272" spans="1:3" ht="21" x14ac:dyDescent="0.25">
      <c r="A272" s="356"/>
      <c r="B272" s="43" t="s">
        <v>1334</v>
      </c>
      <c r="C272" s="360">
        <v>1</v>
      </c>
    </row>
    <row r="273" spans="1:3" ht="21" x14ac:dyDescent="0.25">
      <c r="A273" s="356"/>
      <c r="B273" s="43" t="s">
        <v>1335</v>
      </c>
      <c r="C273" s="360">
        <v>1</v>
      </c>
    </row>
    <row r="274" spans="1:3" ht="21" x14ac:dyDescent="0.25">
      <c r="A274" s="356"/>
      <c r="B274" s="43" t="s">
        <v>1336</v>
      </c>
      <c r="C274" s="360">
        <v>1</v>
      </c>
    </row>
    <row r="275" spans="1:3" ht="21" x14ac:dyDescent="0.25">
      <c r="A275" s="356"/>
      <c r="B275" s="43" t="s">
        <v>1337</v>
      </c>
      <c r="C275" s="360">
        <v>1</v>
      </c>
    </row>
    <row r="276" spans="1:3" ht="21" x14ac:dyDescent="0.25">
      <c r="A276" s="356"/>
      <c r="B276" s="43" t="s">
        <v>1338</v>
      </c>
      <c r="C276" s="360">
        <v>1</v>
      </c>
    </row>
    <row r="277" spans="1:3" ht="21" x14ac:dyDescent="0.25">
      <c r="A277" s="356"/>
      <c r="B277" s="43" t="s">
        <v>1339</v>
      </c>
      <c r="C277" s="360">
        <v>1</v>
      </c>
    </row>
    <row r="278" spans="1:3" ht="21" x14ac:dyDescent="0.25">
      <c r="A278" s="356"/>
      <c r="B278" s="43" t="s">
        <v>1340</v>
      </c>
      <c r="C278" s="360">
        <v>1</v>
      </c>
    </row>
  </sheetData>
  <mergeCells count="1">
    <mergeCell ref="A1:C1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40BE9-89BF-4C29-9D12-FD1C2B1A2BEB}">
  <sheetPr>
    <tabColor rgb="FF00B050"/>
    <pageSetUpPr fitToPage="1"/>
  </sheetPr>
  <dimension ref="A1:E217"/>
  <sheetViews>
    <sheetView topLeftCell="A42" workbookViewId="0">
      <selection activeCell="C55" sqref="C55"/>
    </sheetView>
  </sheetViews>
  <sheetFormatPr defaultRowHeight="15" x14ac:dyDescent="0.25"/>
  <cols>
    <col min="1" max="1" width="13" customWidth="1"/>
    <col min="3" max="3" width="60.7109375" customWidth="1"/>
    <col min="4" max="4" width="9.140625" style="233"/>
  </cols>
  <sheetData>
    <row r="1" spans="1:4" x14ac:dyDescent="0.25">
      <c r="A1" s="42"/>
      <c r="B1" s="138"/>
      <c r="C1" s="52"/>
      <c r="D1" s="225"/>
    </row>
    <row r="2" spans="1:4" ht="18.75" x14ac:dyDescent="0.25">
      <c r="A2" s="410" t="s">
        <v>202</v>
      </c>
      <c r="B2" s="411"/>
      <c r="C2" s="411"/>
      <c r="D2" s="412"/>
    </row>
    <row r="3" spans="1:4" ht="18.75" x14ac:dyDescent="0.25">
      <c r="A3" s="172"/>
      <c r="B3" s="173"/>
      <c r="C3" s="173"/>
      <c r="D3" s="226"/>
    </row>
    <row r="4" spans="1:4" ht="36.75" customHeight="1" x14ac:dyDescent="0.25">
      <c r="A4" s="13" t="s">
        <v>685</v>
      </c>
      <c r="B4" s="137" t="s">
        <v>0</v>
      </c>
      <c r="C4" s="31" t="s">
        <v>1</v>
      </c>
      <c r="D4" s="227" t="s">
        <v>46</v>
      </c>
    </row>
    <row r="5" spans="1:4" ht="15.75" x14ac:dyDescent="0.25">
      <c r="A5" s="174" t="s">
        <v>203</v>
      </c>
      <c r="B5" s="175"/>
      <c r="C5" s="175"/>
      <c r="D5" s="228"/>
    </row>
    <row r="6" spans="1:4" ht="15" customHeight="1" x14ac:dyDescent="0.25">
      <c r="A6" s="47" t="s">
        <v>205</v>
      </c>
      <c r="B6" s="158">
        <v>921</v>
      </c>
      <c r="C6" s="43" t="s">
        <v>206</v>
      </c>
      <c r="D6" s="145">
        <v>550</v>
      </c>
    </row>
    <row r="7" spans="1:4" ht="15" customHeight="1" x14ac:dyDescent="0.25">
      <c r="A7" s="47" t="s">
        <v>207</v>
      </c>
      <c r="B7" s="158">
        <v>948</v>
      </c>
      <c r="C7" s="43" t="s">
        <v>208</v>
      </c>
      <c r="D7" s="145">
        <v>300</v>
      </c>
    </row>
    <row r="8" spans="1:4" ht="15" customHeight="1" x14ac:dyDescent="0.25">
      <c r="A8" s="47" t="s">
        <v>209</v>
      </c>
      <c r="B8" s="158">
        <v>940</v>
      </c>
      <c r="C8" s="43" t="s">
        <v>63</v>
      </c>
      <c r="D8" s="145">
        <v>500</v>
      </c>
    </row>
    <row r="9" spans="1:4" ht="15" customHeight="1" x14ac:dyDescent="0.25">
      <c r="A9" s="47" t="s">
        <v>210</v>
      </c>
      <c r="B9" s="158">
        <v>920</v>
      </c>
      <c r="C9" s="43" t="s">
        <v>211</v>
      </c>
      <c r="D9" s="145">
        <v>400</v>
      </c>
    </row>
    <row r="10" spans="1:4" ht="15" customHeight="1" x14ac:dyDescent="0.25">
      <c r="A10" s="47" t="s">
        <v>212</v>
      </c>
      <c r="B10" s="158">
        <v>922</v>
      </c>
      <c r="C10" s="43" t="s">
        <v>213</v>
      </c>
      <c r="D10" s="145">
        <v>300</v>
      </c>
    </row>
    <row r="11" spans="1:4" ht="15" customHeight="1" x14ac:dyDescent="0.25">
      <c r="A11" s="47" t="s">
        <v>214</v>
      </c>
      <c r="B11" s="158">
        <v>945</v>
      </c>
      <c r="C11" s="43" t="s">
        <v>842</v>
      </c>
      <c r="D11" s="145">
        <v>300</v>
      </c>
    </row>
    <row r="12" spans="1:4" ht="15" customHeight="1" x14ac:dyDescent="0.25">
      <c r="A12" s="47" t="s">
        <v>215</v>
      </c>
      <c r="B12" s="158">
        <v>923</v>
      </c>
      <c r="C12" s="43" t="s">
        <v>216</v>
      </c>
      <c r="D12" s="145">
        <v>250</v>
      </c>
    </row>
    <row r="13" spans="1:4" ht="15.75" x14ac:dyDescent="0.25">
      <c r="A13" s="174" t="s">
        <v>217</v>
      </c>
      <c r="B13" s="175"/>
      <c r="C13" s="175"/>
      <c r="D13" s="228"/>
    </row>
    <row r="14" spans="1:4" ht="15" customHeight="1" x14ac:dyDescent="0.25">
      <c r="A14" s="47" t="s">
        <v>218</v>
      </c>
      <c r="B14" s="158">
        <v>529</v>
      </c>
      <c r="C14" s="43" t="s">
        <v>219</v>
      </c>
      <c r="D14" s="62">
        <v>1200</v>
      </c>
    </row>
    <row r="15" spans="1:4" ht="15" customHeight="1" x14ac:dyDescent="0.25">
      <c r="A15" s="47" t="s">
        <v>218</v>
      </c>
      <c r="B15" s="158" t="s">
        <v>220</v>
      </c>
      <c r="C15" s="43" t="s">
        <v>221</v>
      </c>
      <c r="D15" s="62">
        <v>2000</v>
      </c>
    </row>
    <row r="16" spans="1:4" ht="30" customHeight="1" x14ac:dyDescent="0.25">
      <c r="A16" s="47" t="s">
        <v>649</v>
      </c>
      <c r="B16" s="158" t="s">
        <v>222</v>
      </c>
      <c r="C16" s="43" t="s">
        <v>223</v>
      </c>
      <c r="D16" s="62">
        <v>1600</v>
      </c>
    </row>
    <row r="17" spans="1:5" ht="30" customHeight="1" x14ac:dyDescent="0.25">
      <c r="A17" s="47" t="s">
        <v>649</v>
      </c>
      <c r="B17" s="158" t="s">
        <v>224</v>
      </c>
      <c r="C17" s="43" t="s">
        <v>225</v>
      </c>
      <c r="D17" s="62">
        <v>1500</v>
      </c>
    </row>
    <row r="18" spans="1:5" ht="30" customHeight="1" x14ac:dyDescent="0.25">
      <c r="A18" s="47" t="s">
        <v>847</v>
      </c>
      <c r="B18" s="176">
        <v>952</v>
      </c>
      <c r="C18" s="94" t="s">
        <v>226</v>
      </c>
      <c r="D18" s="110">
        <v>1220</v>
      </c>
    </row>
    <row r="19" spans="1:5" ht="30" customHeight="1" x14ac:dyDescent="0.25">
      <c r="A19" s="47" t="s">
        <v>649</v>
      </c>
      <c r="B19" s="158">
        <v>959</v>
      </c>
      <c r="C19" s="43" t="s">
        <v>227</v>
      </c>
      <c r="D19" s="62">
        <v>1200</v>
      </c>
    </row>
    <row r="20" spans="1:5" ht="16.5" customHeight="1" x14ac:dyDescent="0.25">
      <c r="A20" s="47" t="s">
        <v>228</v>
      </c>
      <c r="B20" s="158" t="s">
        <v>229</v>
      </c>
      <c r="C20" s="94" t="s">
        <v>230</v>
      </c>
      <c r="D20" s="110">
        <v>800</v>
      </c>
    </row>
    <row r="21" spans="1:5" ht="30" customHeight="1" x14ac:dyDescent="0.25">
      <c r="A21" s="47" t="s">
        <v>847</v>
      </c>
      <c r="B21" s="158" t="s">
        <v>1113</v>
      </c>
      <c r="C21" s="43" t="s">
        <v>1114</v>
      </c>
      <c r="D21" s="145">
        <v>450</v>
      </c>
    </row>
    <row r="22" spans="1:5" ht="15.75" x14ac:dyDescent="0.25">
      <c r="A22" s="174" t="s">
        <v>231</v>
      </c>
      <c r="B22" s="175"/>
      <c r="C22" s="175"/>
      <c r="D22" s="228"/>
    </row>
    <row r="23" spans="1:5" ht="15" customHeight="1" x14ac:dyDescent="0.25">
      <c r="A23" s="136" t="s">
        <v>731</v>
      </c>
      <c r="B23" s="158">
        <v>501</v>
      </c>
      <c r="C23" s="177" t="s">
        <v>232</v>
      </c>
      <c r="D23" s="113">
        <v>350</v>
      </c>
    </row>
    <row r="24" spans="1:5" ht="15" customHeight="1" x14ac:dyDescent="0.25">
      <c r="A24" s="136" t="s">
        <v>731</v>
      </c>
      <c r="B24" s="158">
        <v>506</v>
      </c>
      <c r="C24" s="43" t="s">
        <v>53</v>
      </c>
      <c r="D24" s="62">
        <v>2100</v>
      </c>
      <c r="E24" s="260"/>
    </row>
    <row r="25" spans="1:5" ht="15" customHeight="1" x14ac:dyDescent="0.25">
      <c r="A25" s="136" t="s">
        <v>731</v>
      </c>
      <c r="B25" s="158">
        <v>512</v>
      </c>
      <c r="C25" s="43" t="s">
        <v>935</v>
      </c>
      <c r="D25" s="62">
        <v>3600</v>
      </c>
      <c r="E25" s="260"/>
    </row>
    <row r="26" spans="1:5" ht="15" customHeight="1" x14ac:dyDescent="0.25">
      <c r="A26" s="47" t="s">
        <v>848</v>
      </c>
      <c r="B26" s="176">
        <v>916</v>
      </c>
      <c r="C26" s="94" t="s">
        <v>233</v>
      </c>
      <c r="D26" s="229">
        <v>330</v>
      </c>
    </row>
    <row r="27" spans="1:5" ht="15" customHeight="1" x14ac:dyDescent="0.25">
      <c r="A27" s="47" t="s">
        <v>234</v>
      </c>
      <c r="B27" s="158">
        <v>516</v>
      </c>
      <c r="C27" s="43" t="s">
        <v>235</v>
      </c>
      <c r="D27" s="145">
        <v>950</v>
      </c>
    </row>
    <row r="28" spans="1:5" ht="15" customHeight="1" x14ac:dyDescent="0.25">
      <c r="A28" s="47" t="s">
        <v>236</v>
      </c>
      <c r="B28" s="158">
        <v>517</v>
      </c>
      <c r="C28" s="43" t="s">
        <v>70</v>
      </c>
      <c r="D28" s="145">
        <v>600</v>
      </c>
    </row>
    <row r="29" spans="1:5" ht="15" customHeight="1" x14ac:dyDescent="0.25">
      <c r="A29" s="47" t="s">
        <v>237</v>
      </c>
      <c r="B29" s="158">
        <v>518</v>
      </c>
      <c r="C29" s="43" t="s">
        <v>936</v>
      </c>
      <c r="D29" s="145">
        <v>1350</v>
      </c>
    </row>
    <row r="30" spans="1:5" ht="15" customHeight="1" x14ac:dyDescent="0.25">
      <c r="A30" s="47" t="s">
        <v>234</v>
      </c>
      <c r="B30" s="158">
        <v>519</v>
      </c>
      <c r="C30" s="43" t="s">
        <v>937</v>
      </c>
      <c r="D30" s="145">
        <v>1150</v>
      </c>
    </row>
    <row r="31" spans="1:5" ht="39.75" customHeight="1" x14ac:dyDescent="0.25">
      <c r="A31" s="47" t="s">
        <v>930</v>
      </c>
      <c r="B31" s="158">
        <v>527</v>
      </c>
      <c r="C31" s="43" t="s">
        <v>238</v>
      </c>
      <c r="D31" s="145">
        <v>1150</v>
      </c>
    </row>
    <row r="32" spans="1:5" ht="18" customHeight="1" x14ac:dyDescent="0.25">
      <c r="A32" s="258" t="s">
        <v>1143</v>
      </c>
      <c r="B32" s="259">
        <v>528</v>
      </c>
      <c r="C32" s="43" t="s">
        <v>1142</v>
      </c>
      <c r="D32" s="113">
        <v>1500</v>
      </c>
    </row>
    <row r="33" spans="1:4" x14ac:dyDescent="0.25">
      <c r="A33" s="178" t="s">
        <v>239</v>
      </c>
      <c r="B33" s="179"/>
      <c r="C33" s="42"/>
      <c r="D33" s="230"/>
    </row>
    <row r="34" spans="1:4" ht="30" customHeight="1" x14ac:dyDescent="0.25">
      <c r="A34" s="47" t="s">
        <v>240</v>
      </c>
      <c r="B34" s="158">
        <v>642</v>
      </c>
      <c r="C34" s="43" t="s">
        <v>241</v>
      </c>
      <c r="D34" s="145">
        <v>2700</v>
      </c>
    </row>
    <row r="35" spans="1:4" ht="15" customHeight="1" x14ac:dyDescent="0.25">
      <c r="A35" s="47" t="s">
        <v>240</v>
      </c>
      <c r="B35" s="158" t="s">
        <v>242</v>
      </c>
      <c r="C35" s="43" t="s">
        <v>243</v>
      </c>
      <c r="D35" s="145">
        <v>2500</v>
      </c>
    </row>
    <row r="36" spans="1:4" ht="43.5" customHeight="1" x14ac:dyDescent="0.25">
      <c r="A36" s="47" t="s">
        <v>1117</v>
      </c>
      <c r="B36" s="158" t="s">
        <v>1116</v>
      </c>
      <c r="C36" s="43" t="s">
        <v>1118</v>
      </c>
      <c r="D36" s="145">
        <v>4500</v>
      </c>
    </row>
    <row r="37" spans="1:4" ht="20.25" customHeight="1" x14ac:dyDescent="0.25">
      <c r="A37" s="47" t="s">
        <v>244</v>
      </c>
      <c r="B37" s="158">
        <v>651</v>
      </c>
      <c r="C37" s="43" t="s">
        <v>245</v>
      </c>
      <c r="D37" s="145">
        <v>2600</v>
      </c>
    </row>
    <row r="38" spans="1:4" ht="45" customHeight="1" x14ac:dyDescent="0.25">
      <c r="A38" s="136" t="s">
        <v>732</v>
      </c>
      <c r="B38" s="158">
        <v>801</v>
      </c>
      <c r="C38" s="43" t="s">
        <v>61</v>
      </c>
      <c r="D38" s="145">
        <v>1150</v>
      </c>
    </row>
    <row r="39" spans="1:4" ht="15" customHeight="1" x14ac:dyDescent="0.25">
      <c r="A39" s="47" t="s">
        <v>246</v>
      </c>
      <c r="B39" s="158">
        <v>806</v>
      </c>
      <c r="C39" s="43" t="s">
        <v>247</v>
      </c>
      <c r="D39" s="145">
        <v>1050</v>
      </c>
    </row>
    <row r="40" spans="1:4" ht="30" customHeight="1" x14ac:dyDescent="0.25">
      <c r="A40" s="47" t="s">
        <v>248</v>
      </c>
      <c r="B40" s="158">
        <v>809</v>
      </c>
      <c r="C40" s="43" t="s">
        <v>1137</v>
      </c>
      <c r="D40" s="145">
        <v>950</v>
      </c>
    </row>
    <row r="41" spans="1:4" ht="30" customHeight="1" x14ac:dyDescent="0.25">
      <c r="A41" s="47" t="s">
        <v>249</v>
      </c>
      <c r="B41" s="158">
        <v>810</v>
      </c>
      <c r="C41" s="43" t="s">
        <v>1125</v>
      </c>
      <c r="D41" s="145">
        <v>500</v>
      </c>
    </row>
    <row r="42" spans="1:4" ht="30" customHeight="1" x14ac:dyDescent="0.25">
      <c r="A42" s="136" t="s">
        <v>733</v>
      </c>
      <c r="B42" s="158">
        <v>811</v>
      </c>
      <c r="C42" s="43" t="s">
        <v>250</v>
      </c>
      <c r="D42" s="145">
        <v>1200</v>
      </c>
    </row>
    <row r="43" spans="1:4" ht="18" customHeight="1" x14ac:dyDescent="0.25">
      <c r="A43" s="47" t="s">
        <v>251</v>
      </c>
      <c r="B43" s="158">
        <v>8803</v>
      </c>
      <c r="C43" s="43" t="s">
        <v>252</v>
      </c>
      <c r="D43" s="145">
        <v>1150</v>
      </c>
    </row>
    <row r="44" spans="1:4" ht="15" customHeight="1" x14ac:dyDescent="0.25">
      <c r="A44" s="136" t="s">
        <v>733</v>
      </c>
      <c r="B44" s="158">
        <v>8804</v>
      </c>
      <c r="C44" s="43" t="s">
        <v>253</v>
      </c>
      <c r="D44" s="145">
        <v>1200</v>
      </c>
    </row>
    <row r="45" spans="1:4" ht="30" customHeight="1" x14ac:dyDescent="0.25">
      <c r="A45" s="136" t="s">
        <v>254</v>
      </c>
      <c r="B45" s="158">
        <v>813</v>
      </c>
      <c r="C45" s="43" t="s">
        <v>255</v>
      </c>
      <c r="D45" s="145">
        <v>790</v>
      </c>
    </row>
    <row r="46" spans="1:4" ht="30" customHeight="1" x14ac:dyDescent="0.25">
      <c r="A46" s="136" t="s">
        <v>938</v>
      </c>
      <c r="B46" s="158">
        <v>8805</v>
      </c>
      <c r="C46" s="43" t="s">
        <v>256</v>
      </c>
      <c r="D46" s="145">
        <v>1100</v>
      </c>
    </row>
    <row r="47" spans="1:4" ht="30" customHeight="1" x14ac:dyDescent="0.25">
      <c r="A47" s="136" t="s">
        <v>939</v>
      </c>
      <c r="B47" s="158">
        <v>8806</v>
      </c>
      <c r="C47" s="43" t="s">
        <v>257</v>
      </c>
      <c r="D47" s="145">
        <v>1100</v>
      </c>
    </row>
    <row r="48" spans="1:4" ht="30" customHeight="1" x14ac:dyDescent="0.25">
      <c r="A48" s="136" t="s">
        <v>940</v>
      </c>
      <c r="B48" s="158">
        <v>8807</v>
      </c>
      <c r="C48" s="43" t="s">
        <v>258</v>
      </c>
      <c r="D48" s="145">
        <v>1100</v>
      </c>
    </row>
    <row r="49" spans="1:4" ht="15.75" x14ac:dyDescent="0.25">
      <c r="A49" s="174" t="s">
        <v>259</v>
      </c>
      <c r="B49" s="175"/>
      <c r="C49" s="175"/>
      <c r="D49" s="228"/>
    </row>
    <row r="50" spans="1:4" ht="15" customHeight="1" x14ac:dyDescent="0.25">
      <c r="A50" s="47" t="s">
        <v>246</v>
      </c>
      <c r="B50" s="158">
        <v>403</v>
      </c>
      <c r="C50" s="43" t="s">
        <v>1144</v>
      </c>
      <c r="D50" s="145">
        <v>550</v>
      </c>
    </row>
    <row r="51" spans="1:4" ht="15" customHeight="1" x14ac:dyDescent="0.25">
      <c r="A51" s="47" t="s">
        <v>246</v>
      </c>
      <c r="B51" s="158">
        <v>404</v>
      </c>
      <c r="C51" s="43" t="s">
        <v>260</v>
      </c>
      <c r="D51" s="145">
        <v>550</v>
      </c>
    </row>
    <row r="52" spans="1:4" ht="15" customHeight="1" x14ac:dyDescent="0.25">
      <c r="A52" s="47" t="s">
        <v>246</v>
      </c>
      <c r="B52" s="158">
        <v>405</v>
      </c>
      <c r="C52" s="43" t="s">
        <v>261</v>
      </c>
      <c r="D52" s="145">
        <v>550</v>
      </c>
    </row>
    <row r="53" spans="1:4" ht="30" customHeight="1" x14ac:dyDescent="0.25">
      <c r="A53" s="47" t="s">
        <v>262</v>
      </c>
      <c r="B53" s="158">
        <v>408</v>
      </c>
      <c r="C53" s="180" t="s">
        <v>965</v>
      </c>
      <c r="D53" s="145">
        <v>3500</v>
      </c>
    </row>
    <row r="54" spans="1:4" ht="20.25" customHeight="1" x14ac:dyDescent="0.25">
      <c r="A54" s="136" t="s">
        <v>941</v>
      </c>
      <c r="B54" s="158">
        <v>415</v>
      </c>
      <c r="C54" s="43" t="s">
        <v>52</v>
      </c>
      <c r="D54" s="145">
        <v>750</v>
      </c>
    </row>
    <row r="55" spans="1:4" ht="15" customHeight="1" x14ac:dyDescent="0.25">
      <c r="A55" s="136" t="s">
        <v>942</v>
      </c>
      <c r="B55" s="158" t="s">
        <v>963</v>
      </c>
      <c r="C55" s="43" t="s">
        <v>943</v>
      </c>
      <c r="D55" s="145">
        <v>800</v>
      </c>
    </row>
    <row r="56" spans="1:4" ht="15" customHeight="1" x14ac:dyDescent="0.25">
      <c r="A56" s="136" t="s">
        <v>734</v>
      </c>
      <c r="B56" s="158">
        <v>416</v>
      </c>
      <c r="C56" s="43" t="s">
        <v>263</v>
      </c>
      <c r="D56" s="145">
        <v>1850</v>
      </c>
    </row>
    <row r="57" spans="1:4" ht="29.25" customHeight="1" x14ac:dyDescent="0.25">
      <c r="A57" s="171" t="s">
        <v>944</v>
      </c>
      <c r="B57" s="158" t="s">
        <v>945</v>
      </c>
      <c r="C57" s="43" t="s">
        <v>946</v>
      </c>
      <c r="D57" s="145">
        <v>2600</v>
      </c>
    </row>
    <row r="58" spans="1:4" ht="15" customHeight="1" x14ac:dyDescent="0.25">
      <c r="A58" s="47" t="s">
        <v>264</v>
      </c>
      <c r="B58" s="158" t="s">
        <v>265</v>
      </c>
      <c r="C58" s="43" t="s">
        <v>266</v>
      </c>
      <c r="D58" s="145">
        <v>2480</v>
      </c>
    </row>
    <row r="59" spans="1:4" ht="20.25" customHeight="1" x14ac:dyDescent="0.25">
      <c r="A59" s="47" t="s">
        <v>925</v>
      </c>
      <c r="B59" s="158">
        <v>965</v>
      </c>
      <c r="C59" s="43" t="s">
        <v>924</v>
      </c>
      <c r="D59" s="145">
        <v>5000</v>
      </c>
    </row>
    <row r="60" spans="1:4" ht="15.75" x14ac:dyDescent="0.25">
      <c r="A60" s="174" t="s">
        <v>267</v>
      </c>
      <c r="B60" s="175"/>
      <c r="C60" s="175"/>
      <c r="D60" s="228"/>
    </row>
    <row r="61" spans="1:4" ht="53.25" customHeight="1" x14ac:dyDescent="0.25">
      <c r="A61" s="47" t="s">
        <v>735</v>
      </c>
      <c r="B61" s="158" t="s">
        <v>268</v>
      </c>
      <c r="C61" s="43" t="s">
        <v>48</v>
      </c>
      <c r="D61" s="145">
        <v>1300</v>
      </c>
    </row>
    <row r="62" spans="1:4" ht="39" customHeight="1" x14ac:dyDescent="0.25">
      <c r="A62" s="47" t="s">
        <v>269</v>
      </c>
      <c r="B62" s="158" t="s">
        <v>270</v>
      </c>
      <c r="C62" s="43" t="s">
        <v>271</v>
      </c>
      <c r="D62" s="145">
        <v>2700</v>
      </c>
    </row>
    <row r="63" spans="1:4" ht="21" customHeight="1" x14ac:dyDescent="0.25">
      <c r="A63" s="47" t="s">
        <v>272</v>
      </c>
      <c r="B63" s="158">
        <v>625</v>
      </c>
      <c r="C63" s="43" t="s">
        <v>74</v>
      </c>
      <c r="D63" s="145">
        <v>1200</v>
      </c>
    </row>
    <row r="64" spans="1:4" ht="63" customHeight="1" x14ac:dyDescent="0.25">
      <c r="A64" s="47" t="s">
        <v>844</v>
      </c>
      <c r="B64" s="158">
        <v>626</v>
      </c>
      <c r="C64" s="94" t="s">
        <v>75</v>
      </c>
      <c r="D64" s="145">
        <v>1300</v>
      </c>
    </row>
    <row r="65" spans="1:4" ht="49.5" customHeight="1" x14ac:dyDescent="0.25">
      <c r="A65" s="47" t="s">
        <v>849</v>
      </c>
      <c r="B65" s="158">
        <v>627</v>
      </c>
      <c r="C65" s="94" t="s">
        <v>59</v>
      </c>
      <c r="D65" s="145">
        <v>1300</v>
      </c>
    </row>
    <row r="66" spans="1:4" ht="22.5" customHeight="1" x14ac:dyDescent="0.25">
      <c r="A66" s="47" t="s">
        <v>273</v>
      </c>
      <c r="B66" s="158">
        <v>631</v>
      </c>
      <c r="C66" s="43" t="s">
        <v>947</v>
      </c>
      <c r="D66" s="145">
        <v>690</v>
      </c>
    </row>
    <row r="67" spans="1:4" ht="22.5" customHeight="1" x14ac:dyDescent="0.25">
      <c r="A67" s="47" t="s">
        <v>274</v>
      </c>
      <c r="B67" s="158">
        <v>661</v>
      </c>
      <c r="C67" s="43" t="s">
        <v>275</v>
      </c>
      <c r="D67" s="145">
        <v>1320</v>
      </c>
    </row>
    <row r="68" spans="1:4" ht="27" customHeight="1" x14ac:dyDescent="0.25">
      <c r="A68" s="47" t="s">
        <v>850</v>
      </c>
      <c r="B68" s="176">
        <v>677</v>
      </c>
      <c r="C68" s="94" t="s">
        <v>276</v>
      </c>
      <c r="D68" s="145">
        <v>700</v>
      </c>
    </row>
    <row r="69" spans="1:4" ht="51.75" customHeight="1" x14ac:dyDescent="0.25">
      <c r="A69" s="47" t="s">
        <v>851</v>
      </c>
      <c r="B69" s="176">
        <v>639</v>
      </c>
      <c r="C69" s="94" t="s">
        <v>277</v>
      </c>
      <c r="D69" s="145">
        <v>700</v>
      </c>
    </row>
    <row r="70" spans="1:4" ht="29.25" customHeight="1" x14ac:dyDescent="0.25">
      <c r="A70" s="47" t="s">
        <v>278</v>
      </c>
      <c r="B70" s="158">
        <v>660</v>
      </c>
      <c r="C70" s="43" t="s">
        <v>279</v>
      </c>
      <c r="D70" s="145">
        <v>1200</v>
      </c>
    </row>
    <row r="71" spans="1:4" ht="20.25" customHeight="1" x14ac:dyDescent="0.25">
      <c r="A71" s="136" t="s">
        <v>736</v>
      </c>
      <c r="B71" s="158" t="s">
        <v>280</v>
      </c>
      <c r="C71" s="43" t="s">
        <v>281</v>
      </c>
      <c r="D71" s="145">
        <v>580</v>
      </c>
    </row>
    <row r="72" spans="1:4" ht="15" customHeight="1" x14ac:dyDescent="0.25">
      <c r="A72" s="47" t="s">
        <v>282</v>
      </c>
      <c r="B72" s="158">
        <v>802</v>
      </c>
      <c r="C72" s="43" t="s">
        <v>283</v>
      </c>
      <c r="D72" s="145">
        <v>700</v>
      </c>
    </row>
    <row r="73" spans="1:4" ht="15" customHeight="1" x14ac:dyDescent="0.25">
      <c r="A73" s="136" t="s">
        <v>737</v>
      </c>
      <c r="B73" s="158">
        <v>637</v>
      </c>
      <c r="C73" s="43" t="s">
        <v>284</v>
      </c>
      <c r="D73" s="145">
        <v>550</v>
      </c>
    </row>
    <row r="74" spans="1:4" ht="15" customHeight="1" x14ac:dyDescent="0.25">
      <c r="A74" s="136" t="s">
        <v>737</v>
      </c>
      <c r="B74" s="158">
        <v>638</v>
      </c>
      <c r="C74" s="43" t="s">
        <v>285</v>
      </c>
      <c r="D74" s="145">
        <v>550</v>
      </c>
    </row>
    <row r="75" spans="1:4" ht="50.25" customHeight="1" x14ac:dyDescent="0.25">
      <c r="A75" s="47" t="s">
        <v>852</v>
      </c>
      <c r="B75" s="158">
        <v>956</v>
      </c>
      <c r="C75" s="43" t="s">
        <v>286</v>
      </c>
      <c r="D75" s="145">
        <v>1300</v>
      </c>
    </row>
    <row r="76" spans="1:4" ht="15.75" customHeight="1" x14ac:dyDescent="0.25">
      <c r="A76" s="136" t="s">
        <v>845</v>
      </c>
      <c r="B76" s="158">
        <v>950</v>
      </c>
      <c r="C76" s="43" t="s">
        <v>287</v>
      </c>
      <c r="D76" s="145">
        <v>350</v>
      </c>
    </row>
    <row r="77" spans="1:4" ht="15" customHeight="1" x14ac:dyDescent="0.25">
      <c r="A77" s="136" t="s">
        <v>845</v>
      </c>
      <c r="B77" s="158" t="s">
        <v>288</v>
      </c>
      <c r="C77" s="43" t="s">
        <v>289</v>
      </c>
      <c r="D77" s="145">
        <v>350</v>
      </c>
    </row>
    <row r="78" spans="1:4" ht="15" customHeight="1" x14ac:dyDescent="0.25">
      <c r="A78" s="47" t="s">
        <v>290</v>
      </c>
      <c r="B78" s="158" t="s">
        <v>291</v>
      </c>
      <c r="C78" s="43" t="s">
        <v>292</v>
      </c>
      <c r="D78" s="145">
        <v>350</v>
      </c>
    </row>
    <row r="79" spans="1:4" ht="15" customHeight="1" x14ac:dyDescent="0.25">
      <c r="A79" s="136" t="s">
        <v>738</v>
      </c>
      <c r="B79" s="158">
        <v>951</v>
      </c>
      <c r="C79" s="43" t="s">
        <v>293</v>
      </c>
      <c r="D79" s="145">
        <v>350</v>
      </c>
    </row>
    <row r="80" spans="1:4" ht="15" customHeight="1" x14ac:dyDescent="0.25">
      <c r="A80" s="136" t="s">
        <v>738</v>
      </c>
      <c r="B80" s="158" t="s">
        <v>843</v>
      </c>
      <c r="C80" s="43" t="s">
        <v>295</v>
      </c>
      <c r="D80" s="145">
        <v>350</v>
      </c>
    </row>
    <row r="81" spans="1:4" ht="15" customHeight="1" x14ac:dyDescent="0.25">
      <c r="A81" s="47" t="s">
        <v>296</v>
      </c>
      <c r="B81" s="158">
        <v>954</v>
      </c>
      <c r="C81" s="43" t="s">
        <v>297</v>
      </c>
      <c r="D81" s="145">
        <v>350</v>
      </c>
    </row>
    <row r="82" spans="1:4" ht="15" customHeight="1" x14ac:dyDescent="0.25">
      <c r="A82" s="47" t="s">
        <v>296</v>
      </c>
      <c r="B82" s="158">
        <v>666</v>
      </c>
      <c r="C82" s="43" t="s">
        <v>298</v>
      </c>
      <c r="D82" s="145">
        <v>550</v>
      </c>
    </row>
    <row r="83" spans="1:4" ht="15" customHeight="1" x14ac:dyDescent="0.25">
      <c r="A83" s="136" t="s">
        <v>739</v>
      </c>
      <c r="B83" s="158" t="s">
        <v>299</v>
      </c>
      <c r="C83" s="43" t="s">
        <v>300</v>
      </c>
      <c r="D83" s="145">
        <v>350</v>
      </c>
    </row>
    <row r="84" spans="1:4" ht="15" customHeight="1" x14ac:dyDescent="0.25">
      <c r="A84" s="47" t="s">
        <v>301</v>
      </c>
      <c r="B84" s="158">
        <v>955</v>
      </c>
      <c r="C84" s="43" t="s">
        <v>302</v>
      </c>
      <c r="D84" s="145">
        <v>350</v>
      </c>
    </row>
    <row r="85" spans="1:4" ht="15" customHeight="1" x14ac:dyDescent="0.25">
      <c r="A85" s="47" t="s">
        <v>301</v>
      </c>
      <c r="B85" s="158" t="s">
        <v>303</v>
      </c>
      <c r="C85" s="43" t="s">
        <v>304</v>
      </c>
      <c r="D85" s="145">
        <v>350</v>
      </c>
    </row>
    <row r="86" spans="1:4" ht="28.5" customHeight="1" x14ac:dyDescent="0.25">
      <c r="A86" s="47" t="s">
        <v>305</v>
      </c>
      <c r="B86" s="158">
        <v>957</v>
      </c>
      <c r="C86" s="43" t="s">
        <v>306</v>
      </c>
      <c r="D86" s="145">
        <v>700</v>
      </c>
    </row>
    <row r="87" spans="1:4" ht="62.25" customHeight="1" x14ac:dyDescent="0.25">
      <c r="A87" s="47" t="s">
        <v>853</v>
      </c>
      <c r="B87" s="158">
        <v>643</v>
      </c>
      <c r="C87" s="94" t="s">
        <v>307</v>
      </c>
      <c r="D87" s="231">
        <v>2800</v>
      </c>
    </row>
    <row r="88" spans="1:4" ht="15" customHeight="1" x14ac:dyDescent="0.25">
      <c r="A88" s="47" t="s">
        <v>308</v>
      </c>
      <c r="B88" s="158">
        <v>644</v>
      </c>
      <c r="C88" s="43" t="s">
        <v>309</v>
      </c>
      <c r="D88" s="145">
        <v>600</v>
      </c>
    </row>
    <row r="89" spans="1:4" ht="15" customHeight="1" x14ac:dyDescent="0.25">
      <c r="A89" s="47" t="s">
        <v>310</v>
      </c>
      <c r="B89" s="158">
        <v>649</v>
      </c>
      <c r="C89" s="43" t="s">
        <v>311</v>
      </c>
      <c r="D89" s="145">
        <v>700</v>
      </c>
    </row>
    <row r="90" spans="1:4" ht="15" customHeight="1" x14ac:dyDescent="0.25">
      <c r="A90" s="47" t="s">
        <v>312</v>
      </c>
      <c r="B90" s="158" t="s">
        <v>313</v>
      </c>
      <c r="C90" s="43" t="s">
        <v>314</v>
      </c>
      <c r="D90" s="145">
        <v>650</v>
      </c>
    </row>
    <row r="91" spans="1:4" ht="15" customHeight="1" x14ac:dyDescent="0.25">
      <c r="A91" s="47" t="s">
        <v>312</v>
      </c>
      <c r="B91" s="158">
        <v>628</v>
      </c>
      <c r="C91" s="43" t="s">
        <v>315</v>
      </c>
      <c r="D91" s="145">
        <v>650</v>
      </c>
    </row>
    <row r="92" spans="1:4" ht="40.5" customHeight="1" x14ac:dyDescent="0.25">
      <c r="A92" s="47" t="s">
        <v>930</v>
      </c>
      <c r="B92" s="158">
        <v>967</v>
      </c>
      <c r="C92" s="43" t="s">
        <v>921</v>
      </c>
      <c r="D92" s="145">
        <v>900</v>
      </c>
    </row>
    <row r="93" spans="1:4" ht="18" customHeight="1" x14ac:dyDescent="0.25">
      <c r="A93" s="181" t="s">
        <v>755</v>
      </c>
      <c r="B93" s="158">
        <v>690</v>
      </c>
      <c r="C93" s="50" t="s">
        <v>948</v>
      </c>
      <c r="D93" s="145">
        <v>800</v>
      </c>
    </row>
    <row r="94" spans="1:4" ht="15.75" x14ac:dyDescent="0.25">
      <c r="A94" s="174" t="s">
        <v>316</v>
      </c>
      <c r="B94" s="175"/>
      <c r="C94" s="175"/>
      <c r="D94" s="228"/>
    </row>
    <row r="95" spans="1:4" ht="15" customHeight="1" x14ac:dyDescent="0.25">
      <c r="A95" s="47" t="s">
        <v>317</v>
      </c>
      <c r="B95" s="158">
        <v>601</v>
      </c>
      <c r="C95" s="43" t="s">
        <v>68</v>
      </c>
      <c r="D95" s="145">
        <v>450</v>
      </c>
    </row>
    <row r="96" spans="1:4" ht="15" customHeight="1" x14ac:dyDescent="0.25">
      <c r="A96" s="47" t="s">
        <v>318</v>
      </c>
      <c r="B96" s="158">
        <v>673</v>
      </c>
      <c r="C96" s="43" t="s">
        <v>319</v>
      </c>
      <c r="D96" s="145">
        <v>1700</v>
      </c>
    </row>
    <row r="97" spans="1:4" ht="15" customHeight="1" x14ac:dyDescent="0.25">
      <c r="A97" s="47" t="s">
        <v>320</v>
      </c>
      <c r="B97" s="158">
        <v>602</v>
      </c>
      <c r="C97" s="43" t="s">
        <v>54</v>
      </c>
      <c r="D97" s="145">
        <v>550</v>
      </c>
    </row>
    <row r="98" spans="1:4" ht="15" customHeight="1" x14ac:dyDescent="0.25">
      <c r="A98" s="47" t="s">
        <v>321</v>
      </c>
      <c r="B98" s="158">
        <v>603</v>
      </c>
      <c r="C98" s="43" t="s">
        <v>322</v>
      </c>
      <c r="D98" s="145">
        <v>450</v>
      </c>
    </row>
    <row r="99" spans="1:4" ht="15" customHeight="1" x14ac:dyDescent="0.25">
      <c r="A99" s="47" t="s">
        <v>323</v>
      </c>
      <c r="B99" s="158" t="s">
        <v>324</v>
      </c>
      <c r="C99" s="43" t="s">
        <v>325</v>
      </c>
      <c r="D99" s="145">
        <v>450</v>
      </c>
    </row>
    <row r="100" spans="1:4" ht="15" customHeight="1" x14ac:dyDescent="0.25">
      <c r="A100" s="47" t="s">
        <v>326</v>
      </c>
      <c r="B100" s="158">
        <v>604</v>
      </c>
      <c r="C100" s="43" t="s">
        <v>65</v>
      </c>
      <c r="D100" s="145">
        <v>450</v>
      </c>
    </row>
    <row r="101" spans="1:4" ht="15" customHeight="1" x14ac:dyDescent="0.25">
      <c r="A101" s="47" t="s">
        <v>327</v>
      </c>
      <c r="B101" s="158" t="s">
        <v>328</v>
      </c>
      <c r="C101" s="43" t="s">
        <v>329</v>
      </c>
      <c r="D101" s="145">
        <v>450</v>
      </c>
    </row>
    <row r="102" spans="1:4" ht="15" customHeight="1" x14ac:dyDescent="0.25">
      <c r="A102" s="47" t="s">
        <v>330</v>
      </c>
      <c r="B102" s="158">
        <v>605</v>
      </c>
      <c r="C102" s="43" t="s">
        <v>331</v>
      </c>
      <c r="D102" s="145">
        <v>500</v>
      </c>
    </row>
    <row r="103" spans="1:4" ht="15" customHeight="1" x14ac:dyDescent="0.25">
      <c r="A103" s="47" t="s">
        <v>332</v>
      </c>
      <c r="B103" s="158">
        <v>640</v>
      </c>
      <c r="C103" s="43" t="s">
        <v>333</v>
      </c>
      <c r="D103" s="145">
        <v>670</v>
      </c>
    </row>
    <row r="104" spans="1:4" ht="15.75" x14ac:dyDescent="0.25">
      <c r="A104" s="413" t="s">
        <v>334</v>
      </c>
      <c r="B104" s="414"/>
      <c r="C104" s="414"/>
      <c r="D104" s="415"/>
    </row>
    <row r="105" spans="1:4" ht="15" customHeight="1" x14ac:dyDescent="0.25">
      <c r="A105" s="47" t="s">
        <v>335</v>
      </c>
      <c r="B105" s="158">
        <v>611</v>
      </c>
      <c r="C105" s="43" t="s">
        <v>55</v>
      </c>
      <c r="D105" s="145">
        <v>450</v>
      </c>
    </row>
    <row r="106" spans="1:4" ht="15" customHeight="1" x14ac:dyDescent="0.25">
      <c r="A106" s="47" t="s">
        <v>336</v>
      </c>
      <c r="B106" s="158">
        <v>612</v>
      </c>
      <c r="C106" s="43" t="s">
        <v>56</v>
      </c>
      <c r="D106" s="145">
        <v>450</v>
      </c>
    </row>
    <row r="107" spans="1:4" ht="15" customHeight="1" x14ac:dyDescent="0.25">
      <c r="A107" s="47" t="s">
        <v>337</v>
      </c>
      <c r="B107" s="158">
        <v>613</v>
      </c>
      <c r="C107" s="43" t="s">
        <v>57</v>
      </c>
      <c r="D107" s="145">
        <v>450</v>
      </c>
    </row>
    <row r="108" spans="1:4" ht="15" customHeight="1" x14ac:dyDescent="0.25">
      <c r="A108" s="47" t="s">
        <v>338</v>
      </c>
      <c r="B108" s="158">
        <v>614</v>
      </c>
      <c r="C108" s="43" t="s">
        <v>58</v>
      </c>
      <c r="D108" s="145">
        <v>450</v>
      </c>
    </row>
    <row r="109" spans="1:4" ht="15" customHeight="1" x14ac:dyDescent="0.25">
      <c r="A109" s="47" t="s">
        <v>339</v>
      </c>
      <c r="B109" s="158">
        <v>615</v>
      </c>
      <c r="C109" s="43" t="s">
        <v>66</v>
      </c>
      <c r="D109" s="145">
        <v>450</v>
      </c>
    </row>
    <row r="110" spans="1:4" ht="15" customHeight="1" x14ac:dyDescent="0.25">
      <c r="A110" s="47" t="s">
        <v>340</v>
      </c>
      <c r="B110" s="158">
        <v>678</v>
      </c>
      <c r="C110" s="43" t="s">
        <v>341</v>
      </c>
      <c r="D110" s="145">
        <v>850</v>
      </c>
    </row>
    <row r="111" spans="1:4" ht="15" customHeight="1" x14ac:dyDescent="0.25">
      <c r="A111" s="47" t="s">
        <v>342</v>
      </c>
      <c r="B111" s="158">
        <v>616</v>
      </c>
      <c r="C111" s="43" t="s">
        <v>343</v>
      </c>
      <c r="D111" s="145">
        <v>550</v>
      </c>
    </row>
    <row r="112" spans="1:4" ht="15" customHeight="1" x14ac:dyDescent="0.25">
      <c r="A112" s="47" t="s">
        <v>342</v>
      </c>
      <c r="B112" s="158">
        <v>617</v>
      </c>
      <c r="C112" s="43" t="s">
        <v>344</v>
      </c>
      <c r="D112" s="145">
        <v>600</v>
      </c>
    </row>
    <row r="113" spans="1:4" ht="15" customHeight="1" x14ac:dyDescent="0.25">
      <c r="A113" s="47" t="s">
        <v>345</v>
      </c>
      <c r="B113" s="158">
        <v>618</v>
      </c>
      <c r="C113" s="43" t="s">
        <v>64</v>
      </c>
      <c r="D113" s="145">
        <v>450</v>
      </c>
    </row>
    <row r="114" spans="1:4" ht="15" customHeight="1" x14ac:dyDescent="0.25">
      <c r="A114" s="47" t="s">
        <v>346</v>
      </c>
      <c r="B114" s="158">
        <v>620</v>
      </c>
      <c r="C114" s="43" t="s">
        <v>347</v>
      </c>
      <c r="D114" s="145">
        <v>420</v>
      </c>
    </row>
    <row r="115" spans="1:4" ht="15" customHeight="1" x14ac:dyDescent="0.25">
      <c r="A115" s="47" t="s">
        <v>348</v>
      </c>
      <c r="B115" s="158">
        <v>653</v>
      </c>
      <c r="C115" s="43" t="s">
        <v>60</v>
      </c>
      <c r="D115" s="145">
        <v>1550</v>
      </c>
    </row>
    <row r="116" spans="1:4" ht="15" customHeight="1" x14ac:dyDescent="0.25">
      <c r="A116" s="47" t="s">
        <v>349</v>
      </c>
      <c r="B116" s="158">
        <v>680</v>
      </c>
      <c r="C116" s="43" t="s">
        <v>350</v>
      </c>
      <c r="D116" s="145">
        <v>780</v>
      </c>
    </row>
    <row r="117" spans="1:4" ht="15" customHeight="1" x14ac:dyDescent="0.25">
      <c r="A117" s="47" t="s">
        <v>351</v>
      </c>
      <c r="B117" s="158">
        <v>636</v>
      </c>
      <c r="C117" s="43" t="s">
        <v>352</v>
      </c>
      <c r="D117" s="145">
        <v>1500</v>
      </c>
    </row>
    <row r="118" spans="1:4" ht="15" customHeight="1" x14ac:dyDescent="0.25">
      <c r="A118" s="47" t="s">
        <v>353</v>
      </c>
      <c r="B118" s="158">
        <v>609</v>
      </c>
      <c r="C118" s="43" t="s">
        <v>354</v>
      </c>
      <c r="D118" s="145">
        <v>400</v>
      </c>
    </row>
    <row r="119" spans="1:4" ht="15" customHeight="1" x14ac:dyDescent="0.25">
      <c r="A119" s="47" t="s">
        <v>355</v>
      </c>
      <c r="B119" s="158">
        <v>645</v>
      </c>
      <c r="C119" s="43" t="s">
        <v>356</v>
      </c>
      <c r="D119" s="145">
        <v>600</v>
      </c>
    </row>
    <row r="120" spans="1:4" ht="30" customHeight="1" x14ac:dyDescent="0.25">
      <c r="A120" s="47" t="s">
        <v>741</v>
      </c>
      <c r="B120" s="158">
        <v>958</v>
      </c>
      <c r="C120" s="43" t="s">
        <v>357</v>
      </c>
      <c r="D120" s="145">
        <v>1320</v>
      </c>
    </row>
    <row r="121" spans="1:4" ht="15" customHeight="1" x14ac:dyDescent="0.25">
      <c r="A121" s="136" t="s">
        <v>740</v>
      </c>
      <c r="B121" s="158">
        <v>647</v>
      </c>
      <c r="C121" s="43" t="s">
        <v>964</v>
      </c>
      <c r="D121" s="145">
        <v>1600</v>
      </c>
    </row>
    <row r="122" spans="1:4" ht="15" customHeight="1" x14ac:dyDescent="0.25">
      <c r="A122" s="47" t="s">
        <v>358</v>
      </c>
      <c r="B122" s="158">
        <v>607</v>
      </c>
      <c r="C122" s="43" t="s">
        <v>359</v>
      </c>
      <c r="D122" s="145">
        <v>700</v>
      </c>
    </row>
    <row r="123" spans="1:4" ht="15" customHeight="1" x14ac:dyDescent="0.25">
      <c r="A123" s="47" t="s">
        <v>360</v>
      </c>
      <c r="B123" s="158">
        <v>608</v>
      </c>
      <c r="C123" s="43" t="s">
        <v>71</v>
      </c>
      <c r="D123" s="145">
        <v>500</v>
      </c>
    </row>
    <row r="124" spans="1:4" ht="15" customHeight="1" x14ac:dyDescent="0.25">
      <c r="A124" s="47" t="s">
        <v>361</v>
      </c>
      <c r="B124" s="158">
        <v>641</v>
      </c>
      <c r="C124" s="43" t="s">
        <v>362</v>
      </c>
      <c r="D124" s="145">
        <v>550</v>
      </c>
    </row>
    <row r="125" spans="1:4" ht="15" customHeight="1" x14ac:dyDescent="0.25">
      <c r="A125" s="47" t="s">
        <v>363</v>
      </c>
      <c r="B125" s="158">
        <v>610</v>
      </c>
      <c r="C125" s="43" t="s">
        <v>364</v>
      </c>
      <c r="D125" s="145">
        <v>460</v>
      </c>
    </row>
    <row r="126" spans="1:4" ht="15" customHeight="1" x14ac:dyDescent="0.25">
      <c r="A126" s="47" t="s">
        <v>365</v>
      </c>
      <c r="B126" s="158" t="s">
        <v>366</v>
      </c>
      <c r="C126" s="43" t="s">
        <v>367</v>
      </c>
      <c r="D126" s="145">
        <v>740</v>
      </c>
    </row>
    <row r="127" spans="1:4" ht="15" customHeight="1" x14ac:dyDescent="0.25">
      <c r="A127" s="47" t="s">
        <v>337</v>
      </c>
      <c r="B127" s="158" t="s">
        <v>368</v>
      </c>
      <c r="C127" s="43" t="s">
        <v>369</v>
      </c>
      <c r="D127" s="145">
        <v>1200</v>
      </c>
    </row>
    <row r="128" spans="1:4" ht="15" customHeight="1" x14ac:dyDescent="0.25">
      <c r="A128" s="47" t="s">
        <v>370</v>
      </c>
      <c r="B128" s="158">
        <v>606</v>
      </c>
      <c r="C128" s="43" t="s">
        <v>371</v>
      </c>
      <c r="D128" s="145">
        <v>700</v>
      </c>
    </row>
    <row r="129" spans="1:5" ht="15" customHeight="1" x14ac:dyDescent="0.25">
      <c r="A129" s="47" t="s">
        <v>949</v>
      </c>
      <c r="B129" s="158">
        <v>688</v>
      </c>
      <c r="C129" s="43" t="s">
        <v>950</v>
      </c>
      <c r="D129" s="145">
        <v>1100</v>
      </c>
    </row>
    <row r="130" spans="1:5" ht="15" customHeight="1" x14ac:dyDescent="0.25">
      <c r="A130" s="47" t="s">
        <v>951</v>
      </c>
      <c r="B130" s="158" t="s">
        <v>952</v>
      </c>
      <c r="C130" s="43" t="s">
        <v>953</v>
      </c>
      <c r="D130" s="145">
        <v>600</v>
      </c>
    </row>
    <row r="131" spans="1:5" ht="15" customHeight="1" x14ac:dyDescent="0.25">
      <c r="A131" s="181" t="s">
        <v>954</v>
      </c>
      <c r="B131" s="182">
        <v>931</v>
      </c>
      <c r="C131" s="183" t="s">
        <v>955</v>
      </c>
      <c r="D131" s="145">
        <v>1800</v>
      </c>
    </row>
    <row r="132" spans="1:5" ht="27" customHeight="1" x14ac:dyDescent="0.25">
      <c r="A132" s="184" t="s">
        <v>372</v>
      </c>
      <c r="B132" s="175"/>
      <c r="C132" s="175"/>
      <c r="D132" s="228"/>
    </row>
    <row r="133" spans="1:5" ht="41.25" customHeight="1" x14ac:dyDescent="0.25">
      <c r="A133" s="47" t="s">
        <v>204</v>
      </c>
      <c r="B133" s="158">
        <v>986</v>
      </c>
      <c r="C133" s="43" t="s">
        <v>1145</v>
      </c>
      <c r="D133" s="62">
        <v>1560</v>
      </c>
      <c r="E133" s="261"/>
    </row>
    <row r="134" spans="1:5" ht="30" customHeight="1" x14ac:dyDescent="0.25">
      <c r="A134" s="47" t="s">
        <v>204</v>
      </c>
      <c r="B134" s="158">
        <v>985</v>
      </c>
      <c r="C134" s="43" t="s">
        <v>1146</v>
      </c>
      <c r="D134" s="62">
        <v>1340</v>
      </c>
      <c r="E134" s="261"/>
    </row>
    <row r="135" spans="1:5" ht="15" customHeight="1" x14ac:dyDescent="0.25">
      <c r="A135" s="47" t="s">
        <v>373</v>
      </c>
      <c r="B135" s="158">
        <v>901</v>
      </c>
      <c r="C135" s="43" t="s">
        <v>77</v>
      </c>
      <c r="D135" s="145">
        <v>230</v>
      </c>
    </row>
    <row r="136" spans="1:5" ht="15" customHeight="1" x14ac:dyDescent="0.25">
      <c r="A136" s="47" t="s">
        <v>374</v>
      </c>
      <c r="B136" s="158">
        <v>902</v>
      </c>
      <c r="C136" s="43" t="s">
        <v>78</v>
      </c>
      <c r="D136" s="145">
        <v>230</v>
      </c>
    </row>
    <row r="137" spans="1:5" ht="15" customHeight="1" x14ac:dyDescent="0.25">
      <c r="A137" s="47" t="s">
        <v>375</v>
      </c>
      <c r="B137" s="158">
        <v>903</v>
      </c>
      <c r="C137" s="43" t="s">
        <v>956</v>
      </c>
      <c r="D137" s="145">
        <v>230</v>
      </c>
    </row>
    <row r="138" spans="1:5" ht="15" customHeight="1" x14ac:dyDescent="0.25">
      <c r="A138" s="47" t="s">
        <v>376</v>
      </c>
      <c r="B138" s="158">
        <v>905</v>
      </c>
      <c r="C138" s="43" t="s">
        <v>377</v>
      </c>
      <c r="D138" s="145">
        <v>230</v>
      </c>
    </row>
    <row r="139" spans="1:5" ht="15" customHeight="1" x14ac:dyDescent="0.25">
      <c r="A139" s="47" t="s">
        <v>378</v>
      </c>
      <c r="B139" s="158">
        <v>941</v>
      </c>
      <c r="C139" s="43" t="s">
        <v>379</v>
      </c>
      <c r="D139" s="145">
        <v>230</v>
      </c>
    </row>
    <row r="140" spans="1:5" ht="15" customHeight="1" x14ac:dyDescent="0.25">
      <c r="A140" s="47" t="s">
        <v>380</v>
      </c>
      <c r="B140" s="158">
        <v>906</v>
      </c>
      <c r="C140" s="43" t="s">
        <v>381</v>
      </c>
      <c r="D140" s="145">
        <v>230</v>
      </c>
    </row>
    <row r="141" spans="1:5" ht="15" customHeight="1" x14ac:dyDescent="0.25">
      <c r="A141" s="47" t="s">
        <v>382</v>
      </c>
      <c r="B141" s="158">
        <v>907</v>
      </c>
      <c r="C141" s="43" t="s">
        <v>383</v>
      </c>
      <c r="D141" s="145">
        <v>290</v>
      </c>
    </row>
    <row r="142" spans="1:5" ht="15" customHeight="1" x14ac:dyDescent="0.25">
      <c r="A142" s="47" t="s">
        <v>384</v>
      </c>
      <c r="B142" s="158">
        <v>913</v>
      </c>
      <c r="C142" s="43" t="s">
        <v>385</v>
      </c>
      <c r="D142" s="145">
        <v>230</v>
      </c>
    </row>
    <row r="143" spans="1:5" s="254" customFormat="1" ht="15" customHeight="1" x14ac:dyDescent="0.25">
      <c r="A143" s="49" t="s">
        <v>391</v>
      </c>
      <c r="B143" s="253">
        <v>976</v>
      </c>
      <c r="C143" s="51" t="s">
        <v>392</v>
      </c>
      <c r="D143" s="62">
        <v>230</v>
      </c>
    </row>
    <row r="144" spans="1:5" s="254" customFormat="1" ht="15" customHeight="1" x14ac:dyDescent="0.25">
      <c r="A144" s="49" t="s">
        <v>386</v>
      </c>
      <c r="B144" s="253">
        <v>909</v>
      </c>
      <c r="C144" s="51" t="s">
        <v>387</v>
      </c>
      <c r="D144" s="62">
        <v>230</v>
      </c>
    </row>
    <row r="145" spans="1:4" s="254" customFormat="1" ht="15" customHeight="1" x14ac:dyDescent="0.25">
      <c r="A145" s="49" t="s">
        <v>388</v>
      </c>
      <c r="B145" s="253">
        <v>929</v>
      </c>
      <c r="C145" s="51" t="s">
        <v>957</v>
      </c>
      <c r="D145" s="62">
        <v>250</v>
      </c>
    </row>
    <row r="146" spans="1:4" s="254" customFormat="1" ht="15" customHeight="1" x14ac:dyDescent="0.25">
      <c r="A146" s="255" t="s">
        <v>389</v>
      </c>
      <c r="B146" s="253">
        <v>930</v>
      </c>
      <c r="C146" s="51" t="s">
        <v>390</v>
      </c>
      <c r="D146" s="62">
        <v>330</v>
      </c>
    </row>
    <row r="147" spans="1:4" s="254" customFormat="1" ht="15" customHeight="1" x14ac:dyDescent="0.25">
      <c r="A147" s="49" t="s">
        <v>393</v>
      </c>
      <c r="B147" s="253">
        <v>910</v>
      </c>
      <c r="C147" s="51" t="s">
        <v>79</v>
      </c>
      <c r="D147" s="62">
        <v>230</v>
      </c>
    </row>
    <row r="148" spans="1:4" s="254" customFormat="1" ht="37.5" customHeight="1" x14ac:dyDescent="0.25">
      <c r="A148" s="49" t="s">
        <v>854</v>
      </c>
      <c r="B148" s="253" t="s">
        <v>394</v>
      </c>
      <c r="C148" s="256" t="s">
        <v>395</v>
      </c>
      <c r="D148" s="257">
        <v>950</v>
      </c>
    </row>
    <row r="149" spans="1:4" s="254" customFormat="1" ht="15.75" customHeight="1" x14ac:dyDescent="0.25">
      <c r="A149" s="49" t="s">
        <v>396</v>
      </c>
      <c r="B149" s="253">
        <v>911</v>
      </c>
      <c r="C149" s="51" t="s">
        <v>67</v>
      </c>
      <c r="D149" s="62">
        <v>230</v>
      </c>
    </row>
    <row r="150" spans="1:4" s="254" customFormat="1" ht="30" customHeight="1" x14ac:dyDescent="0.25">
      <c r="A150" s="49" t="s">
        <v>397</v>
      </c>
      <c r="B150" s="253">
        <v>943</v>
      </c>
      <c r="C150" s="51" t="s">
        <v>398</v>
      </c>
      <c r="D150" s="62">
        <v>230</v>
      </c>
    </row>
    <row r="151" spans="1:4" ht="15" customHeight="1" x14ac:dyDescent="0.25">
      <c r="A151" s="47" t="s">
        <v>399</v>
      </c>
      <c r="B151" s="158">
        <v>947</v>
      </c>
      <c r="C151" s="43" t="s">
        <v>400</v>
      </c>
      <c r="D151" s="145">
        <v>250</v>
      </c>
    </row>
    <row r="152" spans="1:4" ht="15" customHeight="1" x14ac:dyDescent="0.25">
      <c r="A152" s="47" t="s">
        <v>401</v>
      </c>
      <c r="B152" s="158">
        <v>936</v>
      </c>
      <c r="C152" s="43" t="s">
        <v>402</v>
      </c>
      <c r="D152" s="145">
        <v>600</v>
      </c>
    </row>
    <row r="153" spans="1:4" ht="15" customHeight="1" x14ac:dyDescent="0.25">
      <c r="A153" s="47" t="s">
        <v>403</v>
      </c>
      <c r="B153" s="158">
        <v>915</v>
      </c>
      <c r="C153" s="43" t="s">
        <v>73</v>
      </c>
      <c r="D153" s="145">
        <v>600</v>
      </c>
    </row>
    <row r="154" spans="1:4" ht="15" customHeight="1" x14ac:dyDescent="0.25">
      <c r="A154" s="47" t="s">
        <v>404</v>
      </c>
      <c r="B154" s="158">
        <v>928</v>
      </c>
      <c r="C154" s="43" t="s">
        <v>405</v>
      </c>
      <c r="D154" s="145">
        <v>500</v>
      </c>
    </row>
    <row r="155" spans="1:4" ht="15" customHeight="1" x14ac:dyDescent="0.25">
      <c r="A155" s="47" t="s">
        <v>406</v>
      </c>
      <c r="B155" s="158">
        <v>918</v>
      </c>
      <c r="C155" s="43" t="s">
        <v>80</v>
      </c>
      <c r="D155" s="145">
        <v>230</v>
      </c>
    </row>
    <row r="156" spans="1:4" ht="15" customHeight="1" x14ac:dyDescent="0.25">
      <c r="A156" s="47" t="s">
        <v>407</v>
      </c>
      <c r="B156" s="158" t="s">
        <v>408</v>
      </c>
      <c r="C156" s="43" t="s">
        <v>409</v>
      </c>
      <c r="D156" s="145">
        <v>800</v>
      </c>
    </row>
    <row r="157" spans="1:4" ht="15" customHeight="1" x14ac:dyDescent="0.25">
      <c r="A157" s="47" t="s">
        <v>410</v>
      </c>
      <c r="B157" s="158">
        <v>919</v>
      </c>
      <c r="C157" s="43" t="s">
        <v>411</v>
      </c>
      <c r="D157" s="145">
        <v>2000</v>
      </c>
    </row>
    <row r="158" spans="1:4" ht="15" customHeight="1" x14ac:dyDescent="0.25">
      <c r="A158" s="47" t="s">
        <v>855</v>
      </c>
      <c r="B158" s="176">
        <v>127</v>
      </c>
      <c r="C158" s="94" t="s">
        <v>412</v>
      </c>
      <c r="D158" s="231">
        <v>600</v>
      </c>
    </row>
    <row r="159" spans="1:4" ht="15" customHeight="1" x14ac:dyDescent="0.25">
      <c r="A159" s="47" t="s">
        <v>413</v>
      </c>
      <c r="B159" s="158">
        <v>908</v>
      </c>
      <c r="C159" s="43" t="s">
        <v>414</v>
      </c>
      <c r="D159" s="145">
        <v>230</v>
      </c>
    </row>
    <row r="160" spans="1:4" ht="15" customHeight="1" x14ac:dyDescent="0.25">
      <c r="A160" s="47" t="s">
        <v>415</v>
      </c>
      <c r="B160" s="158">
        <v>932</v>
      </c>
      <c r="C160" s="43" t="s">
        <v>416</v>
      </c>
      <c r="D160" s="145">
        <v>250</v>
      </c>
    </row>
    <row r="161" spans="1:4" ht="27.75" customHeight="1" x14ac:dyDescent="0.25">
      <c r="A161" s="47" t="s">
        <v>417</v>
      </c>
      <c r="B161" s="158">
        <v>935</v>
      </c>
      <c r="C161" s="43" t="s">
        <v>418</v>
      </c>
      <c r="D161" s="145">
        <v>1500</v>
      </c>
    </row>
    <row r="162" spans="1:4" ht="15" customHeight="1" x14ac:dyDescent="0.25">
      <c r="A162" s="47" t="s">
        <v>419</v>
      </c>
      <c r="B162" s="158">
        <v>937</v>
      </c>
      <c r="C162" s="43" t="s">
        <v>420</v>
      </c>
      <c r="D162" s="145">
        <v>800</v>
      </c>
    </row>
    <row r="163" spans="1:4" ht="15" customHeight="1" x14ac:dyDescent="0.25">
      <c r="A163" s="47" t="s">
        <v>421</v>
      </c>
      <c r="B163" s="158">
        <v>938</v>
      </c>
      <c r="C163" s="43" t="s">
        <v>422</v>
      </c>
      <c r="D163" s="145">
        <v>800</v>
      </c>
    </row>
    <row r="164" spans="1:4" ht="15" customHeight="1" x14ac:dyDescent="0.25">
      <c r="A164" s="47" t="s">
        <v>423</v>
      </c>
      <c r="B164" s="158">
        <v>912</v>
      </c>
      <c r="C164" s="43" t="s">
        <v>424</v>
      </c>
      <c r="D164" s="145">
        <v>240</v>
      </c>
    </row>
    <row r="165" spans="1:4" ht="15" customHeight="1" x14ac:dyDescent="0.25">
      <c r="A165" s="47" t="s">
        <v>425</v>
      </c>
      <c r="B165" s="158">
        <v>632</v>
      </c>
      <c r="C165" s="43" t="s">
        <v>426</v>
      </c>
      <c r="D165" s="145">
        <v>300</v>
      </c>
    </row>
    <row r="166" spans="1:4" ht="15" customHeight="1" x14ac:dyDescent="0.25">
      <c r="A166" s="47" t="s">
        <v>427</v>
      </c>
      <c r="B166" s="158">
        <v>633</v>
      </c>
      <c r="C166" s="43" t="s">
        <v>428</v>
      </c>
      <c r="D166" s="145">
        <v>220</v>
      </c>
    </row>
    <row r="167" spans="1:4" ht="15" customHeight="1" x14ac:dyDescent="0.25">
      <c r="A167" s="47" t="s">
        <v>429</v>
      </c>
      <c r="B167" s="158">
        <v>927</v>
      </c>
      <c r="C167" s="43" t="s">
        <v>430</v>
      </c>
      <c r="D167" s="145">
        <v>220</v>
      </c>
    </row>
    <row r="168" spans="1:4" ht="15" customHeight="1" x14ac:dyDescent="0.25">
      <c r="A168" s="47" t="s">
        <v>431</v>
      </c>
      <c r="B168" s="158">
        <v>939</v>
      </c>
      <c r="C168" s="43" t="s">
        <v>958</v>
      </c>
      <c r="D168" s="145">
        <v>350</v>
      </c>
    </row>
    <row r="169" spans="1:4" ht="15" customHeight="1" x14ac:dyDescent="0.25">
      <c r="A169" s="47" t="s">
        <v>432</v>
      </c>
      <c r="B169" s="158">
        <v>659</v>
      </c>
      <c r="C169" s="43" t="s">
        <v>433</v>
      </c>
      <c r="D169" s="145">
        <v>1350</v>
      </c>
    </row>
    <row r="170" spans="1:4" ht="15" customHeight="1" x14ac:dyDescent="0.25">
      <c r="A170" s="47" t="s">
        <v>434</v>
      </c>
      <c r="B170" s="158">
        <v>669</v>
      </c>
      <c r="C170" s="43" t="s">
        <v>435</v>
      </c>
      <c r="D170" s="145">
        <v>900</v>
      </c>
    </row>
    <row r="171" spans="1:4" ht="15" customHeight="1" x14ac:dyDescent="0.25">
      <c r="A171" s="47" t="s">
        <v>915</v>
      </c>
      <c r="B171" s="158">
        <v>964</v>
      </c>
      <c r="C171" s="43" t="s">
        <v>914</v>
      </c>
      <c r="D171" s="145">
        <v>600</v>
      </c>
    </row>
    <row r="172" spans="1:4" ht="15" customHeight="1" x14ac:dyDescent="0.25">
      <c r="A172" s="47" t="s">
        <v>926</v>
      </c>
      <c r="B172" s="158">
        <v>900</v>
      </c>
      <c r="C172" s="43" t="s">
        <v>1149</v>
      </c>
      <c r="D172" s="145">
        <v>1000</v>
      </c>
    </row>
    <row r="173" spans="1:4" ht="15" customHeight="1" x14ac:dyDescent="0.25">
      <c r="A173" s="47" t="s">
        <v>927</v>
      </c>
      <c r="B173" s="158">
        <v>970</v>
      </c>
      <c r="C173" s="43" t="s">
        <v>1150</v>
      </c>
      <c r="D173" s="145">
        <v>2200</v>
      </c>
    </row>
    <row r="174" spans="1:4" ht="15" customHeight="1" x14ac:dyDescent="0.25">
      <c r="A174" s="47"/>
      <c r="B174" s="158" t="s">
        <v>959</v>
      </c>
      <c r="C174" s="43" t="s">
        <v>960</v>
      </c>
      <c r="D174" s="145">
        <v>1050</v>
      </c>
    </row>
    <row r="175" spans="1:4" ht="15.75" x14ac:dyDescent="0.25">
      <c r="A175" s="174" t="s">
        <v>436</v>
      </c>
      <c r="B175" s="175"/>
      <c r="C175" s="175"/>
      <c r="D175" s="228"/>
    </row>
    <row r="176" spans="1:4" ht="30" customHeight="1" x14ac:dyDescent="0.25">
      <c r="A176" s="47" t="s">
        <v>437</v>
      </c>
      <c r="B176" s="158" t="s">
        <v>1147</v>
      </c>
      <c r="C176" s="43" t="s">
        <v>1148</v>
      </c>
      <c r="D176" s="145">
        <v>1200</v>
      </c>
    </row>
    <row r="177" spans="1:4" ht="15" customHeight="1" x14ac:dyDescent="0.25">
      <c r="A177" s="47" t="s">
        <v>437</v>
      </c>
      <c r="B177" s="158">
        <v>961</v>
      </c>
      <c r="C177" s="43" t="s">
        <v>438</v>
      </c>
      <c r="D177" s="145">
        <v>300</v>
      </c>
    </row>
    <row r="178" spans="1:4" ht="15" customHeight="1" x14ac:dyDescent="0.25">
      <c r="A178" s="136" t="s">
        <v>439</v>
      </c>
      <c r="B178" s="158">
        <v>924</v>
      </c>
      <c r="C178" s="43" t="s">
        <v>440</v>
      </c>
      <c r="D178" s="145">
        <v>350</v>
      </c>
    </row>
    <row r="179" spans="1:4" ht="15" customHeight="1" x14ac:dyDescent="0.25">
      <c r="A179" s="47" t="s">
        <v>441</v>
      </c>
      <c r="B179" s="158">
        <v>933</v>
      </c>
      <c r="C179" s="43" t="s">
        <v>442</v>
      </c>
      <c r="D179" s="145">
        <v>330</v>
      </c>
    </row>
    <row r="180" spans="1:4" ht="15" customHeight="1" x14ac:dyDescent="0.25">
      <c r="A180" s="47" t="s">
        <v>441</v>
      </c>
      <c r="B180" s="158" t="s">
        <v>443</v>
      </c>
      <c r="C180" s="43" t="s">
        <v>444</v>
      </c>
      <c r="D180" s="145">
        <v>800</v>
      </c>
    </row>
    <row r="181" spans="1:4" ht="15" customHeight="1" x14ac:dyDescent="0.25">
      <c r="A181" s="47" t="s">
        <v>445</v>
      </c>
      <c r="B181" s="158">
        <v>934</v>
      </c>
      <c r="C181" s="43" t="s">
        <v>76</v>
      </c>
      <c r="D181" s="145">
        <v>1150</v>
      </c>
    </row>
    <row r="182" spans="1:4" ht="15" customHeight="1" x14ac:dyDescent="0.25">
      <c r="A182" s="47" t="s">
        <v>856</v>
      </c>
      <c r="B182" s="176">
        <v>960</v>
      </c>
      <c r="C182" s="94" t="s">
        <v>47</v>
      </c>
      <c r="D182" s="231">
        <v>350</v>
      </c>
    </row>
    <row r="183" spans="1:4" ht="15" customHeight="1" x14ac:dyDescent="0.25">
      <c r="A183" s="47" t="s">
        <v>446</v>
      </c>
      <c r="B183" s="158" t="s">
        <v>447</v>
      </c>
      <c r="C183" s="43" t="s">
        <v>62</v>
      </c>
      <c r="D183" s="145">
        <v>450</v>
      </c>
    </row>
    <row r="184" spans="1:4" ht="15" customHeight="1" x14ac:dyDescent="0.25">
      <c r="A184" s="47" t="s">
        <v>448</v>
      </c>
      <c r="B184" s="158">
        <v>942</v>
      </c>
      <c r="C184" s="43" t="s">
        <v>449</v>
      </c>
      <c r="D184" s="145">
        <v>330</v>
      </c>
    </row>
    <row r="185" spans="1:4" ht="15" customHeight="1" x14ac:dyDescent="0.25">
      <c r="A185" s="47" t="s">
        <v>437</v>
      </c>
      <c r="B185" s="158">
        <v>925</v>
      </c>
      <c r="C185" s="43" t="s">
        <v>450</v>
      </c>
      <c r="D185" s="145">
        <v>300</v>
      </c>
    </row>
    <row r="186" spans="1:4" ht="15" customHeight="1" x14ac:dyDescent="0.25">
      <c r="A186" s="47" t="s">
        <v>451</v>
      </c>
      <c r="B186" s="158">
        <v>674</v>
      </c>
      <c r="C186" s="43" t="s">
        <v>452</v>
      </c>
      <c r="D186" s="145">
        <v>2100</v>
      </c>
    </row>
    <row r="187" spans="1:4" ht="15" customHeight="1" x14ac:dyDescent="0.25">
      <c r="A187" s="47" t="s">
        <v>453</v>
      </c>
      <c r="B187" s="158">
        <v>675</v>
      </c>
      <c r="C187" s="43" t="s">
        <v>454</v>
      </c>
      <c r="D187" s="145">
        <v>2200</v>
      </c>
    </row>
    <row r="188" spans="1:4" ht="15.75" x14ac:dyDescent="0.25">
      <c r="A188" s="174" t="s">
        <v>858</v>
      </c>
      <c r="B188" s="185"/>
      <c r="C188" s="185"/>
      <c r="D188" s="232"/>
    </row>
    <row r="189" spans="1:4" x14ac:dyDescent="0.25">
      <c r="A189" s="47" t="s">
        <v>455</v>
      </c>
      <c r="B189" s="158">
        <v>621</v>
      </c>
      <c r="C189" s="43" t="s">
        <v>456</v>
      </c>
      <c r="D189" s="145">
        <v>600</v>
      </c>
    </row>
    <row r="190" spans="1:4" ht="30" customHeight="1" x14ac:dyDescent="0.25">
      <c r="A190" s="47" t="s">
        <v>846</v>
      </c>
      <c r="B190" s="176" t="s">
        <v>457</v>
      </c>
      <c r="C190" s="94" t="s">
        <v>458</v>
      </c>
      <c r="D190" s="231">
        <v>1100</v>
      </c>
    </row>
    <row r="191" spans="1:4" x14ac:dyDescent="0.25">
      <c r="A191" s="47" t="s">
        <v>459</v>
      </c>
      <c r="B191" s="158">
        <v>622</v>
      </c>
      <c r="C191" s="43" t="s">
        <v>460</v>
      </c>
      <c r="D191" s="145">
        <v>550</v>
      </c>
    </row>
    <row r="192" spans="1:4" ht="15.75" x14ac:dyDescent="0.25">
      <c r="A192" s="174" t="s">
        <v>461</v>
      </c>
      <c r="B192" s="185"/>
      <c r="C192" s="185"/>
      <c r="D192" s="232"/>
    </row>
    <row r="193" spans="1:4" ht="15" customHeight="1" x14ac:dyDescent="0.25">
      <c r="A193" s="47" t="s">
        <v>462</v>
      </c>
      <c r="B193" s="158">
        <v>623</v>
      </c>
      <c r="C193" s="43" t="s">
        <v>463</v>
      </c>
      <c r="D193" s="145">
        <v>400</v>
      </c>
    </row>
    <row r="194" spans="1:4" ht="15" customHeight="1" x14ac:dyDescent="0.25">
      <c r="A194" s="47" t="s">
        <v>464</v>
      </c>
      <c r="B194" s="158">
        <v>624</v>
      </c>
      <c r="C194" s="43" t="s">
        <v>465</v>
      </c>
      <c r="D194" s="145">
        <v>550</v>
      </c>
    </row>
    <row r="195" spans="1:4" ht="15" customHeight="1" x14ac:dyDescent="0.25">
      <c r="A195" s="47" t="s">
        <v>466</v>
      </c>
      <c r="B195" s="158">
        <v>654</v>
      </c>
      <c r="C195" s="43" t="s">
        <v>467</v>
      </c>
      <c r="D195" s="145">
        <v>1300</v>
      </c>
    </row>
    <row r="196" spans="1:4" ht="30" customHeight="1" x14ac:dyDescent="0.25">
      <c r="A196" s="47" t="s">
        <v>468</v>
      </c>
      <c r="B196" s="158">
        <v>655</v>
      </c>
      <c r="C196" s="43" t="s">
        <v>469</v>
      </c>
      <c r="D196" s="145">
        <v>750</v>
      </c>
    </row>
    <row r="197" spans="1:4" ht="15" customHeight="1" x14ac:dyDescent="0.25">
      <c r="A197" s="47" t="s">
        <v>470</v>
      </c>
      <c r="B197" s="158">
        <v>656</v>
      </c>
      <c r="C197" s="43" t="s">
        <v>471</v>
      </c>
      <c r="D197" s="145">
        <v>700</v>
      </c>
    </row>
    <row r="198" spans="1:4" ht="15" customHeight="1" x14ac:dyDescent="0.25">
      <c r="A198" s="47" t="s">
        <v>472</v>
      </c>
      <c r="B198" s="158">
        <v>658</v>
      </c>
      <c r="C198" s="43" t="s">
        <v>473</v>
      </c>
      <c r="D198" s="145">
        <v>450</v>
      </c>
    </row>
    <row r="199" spans="1:4" ht="15.75" x14ac:dyDescent="0.25">
      <c r="A199" s="174" t="s">
        <v>474</v>
      </c>
      <c r="B199" s="175"/>
      <c r="C199" s="175"/>
      <c r="D199" s="228"/>
    </row>
    <row r="200" spans="1:4" ht="15" customHeight="1" x14ac:dyDescent="0.25">
      <c r="A200" s="47" t="s">
        <v>475</v>
      </c>
      <c r="B200" s="158">
        <v>978</v>
      </c>
      <c r="C200" s="43" t="s">
        <v>476</v>
      </c>
      <c r="D200" s="145">
        <v>500</v>
      </c>
    </row>
    <row r="201" spans="1:4" ht="15" customHeight="1" x14ac:dyDescent="0.25">
      <c r="A201" s="47" t="s">
        <v>857</v>
      </c>
      <c r="B201" s="158">
        <v>982</v>
      </c>
      <c r="C201" s="94" t="s">
        <v>477</v>
      </c>
      <c r="D201" s="229">
        <v>900</v>
      </c>
    </row>
    <row r="202" spans="1:4" ht="15" customHeight="1" x14ac:dyDescent="0.25">
      <c r="A202" s="47" t="s">
        <v>478</v>
      </c>
      <c r="B202" s="158">
        <v>914</v>
      </c>
      <c r="C202" s="43" t="s">
        <v>479</v>
      </c>
      <c r="D202" s="145">
        <v>350</v>
      </c>
    </row>
    <row r="203" spans="1:4" ht="15" customHeight="1" x14ac:dyDescent="0.25">
      <c r="A203" s="47" t="s">
        <v>480</v>
      </c>
      <c r="B203" s="158">
        <v>904</v>
      </c>
      <c r="C203" s="43" t="s">
        <v>481</v>
      </c>
      <c r="D203" s="145">
        <v>350</v>
      </c>
    </row>
    <row r="204" spans="1:4" ht="15" customHeight="1" x14ac:dyDescent="0.25">
      <c r="A204" s="47" t="s">
        <v>482</v>
      </c>
      <c r="B204" s="158">
        <v>926</v>
      </c>
      <c r="C204" s="43" t="s">
        <v>483</v>
      </c>
      <c r="D204" s="145">
        <v>390</v>
      </c>
    </row>
    <row r="205" spans="1:4" ht="30" customHeight="1" x14ac:dyDescent="0.25">
      <c r="A205" s="47" t="s">
        <v>484</v>
      </c>
      <c r="B205" s="158" t="s">
        <v>485</v>
      </c>
      <c r="C205" s="43" t="s">
        <v>486</v>
      </c>
      <c r="D205" s="62">
        <v>1430</v>
      </c>
    </row>
    <row r="206" spans="1:4" ht="19.5" customHeight="1" x14ac:dyDescent="0.25">
      <c r="A206" s="47" t="s">
        <v>487</v>
      </c>
      <c r="B206" s="158">
        <v>670</v>
      </c>
      <c r="C206" s="43" t="s">
        <v>488</v>
      </c>
      <c r="D206" s="145">
        <v>2000</v>
      </c>
    </row>
    <row r="207" spans="1:4" ht="30" customHeight="1" x14ac:dyDescent="0.25">
      <c r="A207" s="47" t="s">
        <v>489</v>
      </c>
      <c r="B207" s="158" t="s">
        <v>490</v>
      </c>
      <c r="C207" s="43" t="s">
        <v>491</v>
      </c>
      <c r="D207" s="145">
        <v>1400</v>
      </c>
    </row>
    <row r="208" spans="1:4" ht="15" customHeight="1" x14ac:dyDescent="0.25">
      <c r="A208" s="47" t="s">
        <v>928</v>
      </c>
      <c r="B208" s="158">
        <v>966</v>
      </c>
      <c r="C208" s="43" t="s">
        <v>922</v>
      </c>
      <c r="D208" s="145">
        <v>700</v>
      </c>
    </row>
    <row r="209" spans="1:4" s="1" customFormat="1" ht="25.5" x14ac:dyDescent="0.25">
      <c r="A209" s="73" t="s">
        <v>1100</v>
      </c>
      <c r="B209" s="158" t="s">
        <v>1099</v>
      </c>
      <c r="C209" s="48" t="s">
        <v>1169</v>
      </c>
      <c r="D209" s="209">
        <v>17500</v>
      </c>
    </row>
    <row r="210" spans="1:4" ht="18.75" customHeight="1" x14ac:dyDescent="0.25">
      <c r="A210" s="47" t="s">
        <v>1141</v>
      </c>
      <c r="B210" s="158">
        <v>686</v>
      </c>
      <c r="C210" s="42" t="s">
        <v>961</v>
      </c>
      <c r="D210" s="145">
        <v>4100</v>
      </c>
    </row>
    <row r="211" spans="1:4" ht="15.75" x14ac:dyDescent="0.25">
      <c r="A211" s="174" t="s">
        <v>492</v>
      </c>
      <c r="B211" s="175"/>
      <c r="C211" s="175"/>
      <c r="D211" s="228"/>
    </row>
    <row r="212" spans="1:4" ht="15" customHeight="1" x14ac:dyDescent="0.25">
      <c r="A212" s="47" t="s">
        <v>493</v>
      </c>
      <c r="B212" s="158">
        <v>410</v>
      </c>
      <c r="C212" s="55" t="s">
        <v>494</v>
      </c>
      <c r="D212" s="150">
        <v>500</v>
      </c>
    </row>
    <row r="213" spans="1:4" ht="15" customHeight="1" x14ac:dyDescent="0.25">
      <c r="A213" s="47" t="s">
        <v>495</v>
      </c>
      <c r="B213" s="158">
        <v>411</v>
      </c>
      <c r="C213" s="55" t="s">
        <v>496</v>
      </c>
      <c r="D213" s="150">
        <v>600</v>
      </c>
    </row>
    <row r="214" spans="1:4" ht="15" customHeight="1" x14ac:dyDescent="0.25">
      <c r="A214" s="47" t="s">
        <v>497</v>
      </c>
      <c r="B214" s="158">
        <v>412</v>
      </c>
      <c r="C214" s="55" t="s">
        <v>498</v>
      </c>
      <c r="D214" s="150">
        <v>500</v>
      </c>
    </row>
    <row r="215" spans="1:4" ht="30" customHeight="1" x14ac:dyDescent="0.25">
      <c r="A215" s="47" t="s">
        <v>499</v>
      </c>
      <c r="B215" s="158">
        <v>8808</v>
      </c>
      <c r="C215" s="43" t="s">
        <v>500</v>
      </c>
      <c r="D215" s="150">
        <v>2300</v>
      </c>
    </row>
    <row r="216" spans="1:4" ht="30" customHeight="1" x14ac:dyDescent="0.25">
      <c r="A216" s="47" t="s">
        <v>929</v>
      </c>
      <c r="B216" s="158">
        <v>968</v>
      </c>
      <c r="C216" s="43" t="s">
        <v>923</v>
      </c>
      <c r="D216" s="150">
        <v>1300</v>
      </c>
    </row>
    <row r="217" spans="1:4" ht="15" customHeight="1" x14ac:dyDescent="0.25">
      <c r="A217" s="181" t="s">
        <v>754</v>
      </c>
      <c r="B217" s="158">
        <v>413</v>
      </c>
      <c r="C217" s="50" t="s">
        <v>962</v>
      </c>
      <c r="D217" s="145">
        <v>1000</v>
      </c>
    </row>
  </sheetData>
  <mergeCells count="2">
    <mergeCell ref="A2:D2"/>
    <mergeCell ref="A104:D104"/>
  </mergeCells>
  <pageMargins left="0.7" right="0.7" top="0.75" bottom="0.75" header="0.3" footer="0.3"/>
  <pageSetup paperSize="9" scale="95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L53"/>
  <sheetViews>
    <sheetView topLeftCell="A46" workbookViewId="0">
      <selection activeCell="D58" sqref="D58"/>
    </sheetView>
  </sheetViews>
  <sheetFormatPr defaultColWidth="9.140625" defaultRowHeight="15" x14ac:dyDescent="0.25"/>
  <cols>
    <col min="1" max="1" width="17.42578125" style="52" customWidth="1"/>
    <col min="2" max="2" width="9" style="52" customWidth="1"/>
    <col min="3" max="3" width="63" style="64" customWidth="1"/>
    <col min="4" max="4" width="16.7109375" style="65" customWidth="1"/>
    <col min="5" max="5" width="9.140625" style="1" customWidth="1"/>
    <col min="6" max="8" width="9.140625" style="1"/>
    <col min="9" max="9" width="0" style="1" hidden="1" customWidth="1"/>
    <col min="10" max="10" width="48.85546875" style="1" hidden="1" customWidth="1"/>
    <col min="11" max="12" width="0" style="1" hidden="1" customWidth="1"/>
    <col min="13" max="16384" width="9.140625" style="1"/>
  </cols>
  <sheetData>
    <row r="1" spans="1:12" x14ac:dyDescent="0.25">
      <c r="C1" s="394"/>
      <c r="D1" s="394"/>
    </row>
    <row r="2" spans="1:12" ht="27.75" customHeight="1" x14ac:dyDescent="0.25">
      <c r="A2" s="58"/>
      <c r="B2" s="97"/>
      <c r="C2" s="98" t="s">
        <v>501</v>
      </c>
      <c r="D2" s="99"/>
    </row>
    <row r="3" spans="1:12" ht="41.25" customHeight="1" thickBot="1" x14ac:dyDescent="0.3">
      <c r="A3" s="13" t="s">
        <v>685</v>
      </c>
      <c r="B3" s="17" t="s">
        <v>0</v>
      </c>
      <c r="C3" s="5" t="s">
        <v>1</v>
      </c>
      <c r="D3" s="12" t="s">
        <v>84</v>
      </c>
    </row>
    <row r="4" spans="1:12" ht="30" customHeight="1" thickBot="1" x14ac:dyDescent="0.3">
      <c r="A4" s="55" t="s">
        <v>656</v>
      </c>
      <c r="B4" s="73" t="s">
        <v>502</v>
      </c>
      <c r="C4" s="48" t="s">
        <v>503</v>
      </c>
      <c r="D4" s="148">
        <v>20000</v>
      </c>
      <c r="I4" s="119" t="s">
        <v>701</v>
      </c>
      <c r="J4" s="123" t="s">
        <v>702</v>
      </c>
      <c r="K4" s="120" t="s">
        <v>703</v>
      </c>
      <c r="L4" s="120">
        <v>20800</v>
      </c>
    </row>
    <row r="5" spans="1:12" s="6" customFormat="1" ht="30" customHeight="1" x14ac:dyDescent="0.25">
      <c r="A5" s="116" t="s">
        <v>657</v>
      </c>
      <c r="B5" s="187" t="s">
        <v>542</v>
      </c>
      <c r="C5" s="89" t="s">
        <v>543</v>
      </c>
      <c r="D5" s="145">
        <v>25000</v>
      </c>
    </row>
    <row r="6" spans="1:12" ht="30" customHeight="1" thickBot="1" x14ac:dyDescent="0.3">
      <c r="A6" s="55" t="s">
        <v>657</v>
      </c>
      <c r="B6" s="73" t="s">
        <v>504</v>
      </c>
      <c r="C6" s="48" t="s">
        <v>505</v>
      </c>
      <c r="D6" s="148">
        <v>28800</v>
      </c>
      <c r="I6" s="121" t="s">
        <v>704</v>
      </c>
      <c r="J6" s="124" t="s">
        <v>705</v>
      </c>
      <c r="K6" s="122" t="s">
        <v>703</v>
      </c>
      <c r="L6" s="122">
        <v>24000</v>
      </c>
    </row>
    <row r="7" spans="1:12" ht="30" customHeight="1" thickBot="1" x14ac:dyDescent="0.3">
      <c r="A7" s="55" t="s">
        <v>658</v>
      </c>
      <c r="B7" s="73" t="s">
        <v>506</v>
      </c>
      <c r="C7" s="48" t="s">
        <v>507</v>
      </c>
      <c r="D7" s="148">
        <v>38000</v>
      </c>
      <c r="I7" s="125" t="s">
        <v>707</v>
      </c>
      <c r="J7" s="126" t="s">
        <v>708</v>
      </c>
      <c r="K7" s="127" t="s">
        <v>706</v>
      </c>
      <c r="L7" s="127">
        <v>49000</v>
      </c>
    </row>
    <row r="8" spans="1:12" s="6" customFormat="1" x14ac:dyDescent="0.25">
      <c r="A8" s="116" t="s">
        <v>657</v>
      </c>
      <c r="B8" s="187">
        <v>283</v>
      </c>
      <c r="C8" s="7" t="s">
        <v>725</v>
      </c>
      <c r="D8" s="150">
        <v>26800</v>
      </c>
    </row>
    <row r="9" spans="1:12" x14ac:dyDescent="0.25">
      <c r="A9" s="55" t="s">
        <v>657</v>
      </c>
      <c r="B9" s="73">
        <v>284</v>
      </c>
      <c r="C9" s="43" t="s">
        <v>726</v>
      </c>
      <c r="D9" s="188">
        <v>31000</v>
      </c>
    </row>
    <row r="10" spans="1:12" x14ac:dyDescent="0.25">
      <c r="A10" s="55" t="s">
        <v>657</v>
      </c>
      <c r="B10" s="73">
        <v>285</v>
      </c>
      <c r="C10" s="43" t="s">
        <v>727</v>
      </c>
      <c r="D10" s="188">
        <v>34000</v>
      </c>
    </row>
    <row r="11" spans="1:12" ht="30" customHeight="1" x14ac:dyDescent="0.25">
      <c r="A11" s="55" t="s">
        <v>659</v>
      </c>
      <c r="B11" s="73">
        <v>263</v>
      </c>
      <c r="C11" s="48" t="s">
        <v>508</v>
      </c>
      <c r="D11" s="148">
        <v>102000</v>
      </c>
    </row>
    <row r="12" spans="1:12" ht="30" customHeight="1" x14ac:dyDescent="0.25">
      <c r="A12" s="55" t="s">
        <v>660</v>
      </c>
      <c r="B12" s="73">
        <v>264</v>
      </c>
      <c r="C12" s="48" t="s">
        <v>509</v>
      </c>
      <c r="D12" s="148">
        <v>46000</v>
      </c>
    </row>
    <row r="13" spans="1:12" ht="30" customHeight="1" x14ac:dyDescent="0.25">
      <c r="A13" s="55" t="s">
        <v>661</v>
      </c>
      <c r="B13" s="73" t="s">
        <v>510</v>
      </c>
      <c r="C13" s="48" t="s">
        <v>511</v>
      </c>
      <c r="D13" s="148">
        <v>30000</v>
      </c>
    </row>
    <row r="14" spans="1:12" ht="39.75" customHeight="1" x14ac:dyDescent="0.25">
      <c r="A14" s="55" t="s">
        <v>661</v>
      </c>
      <c r="B14" s="73" t="s">
        <v>512</v>
      </c>
      <c r="C14" s="48" t="s">
        <v>513</v>
      </c>
      <c r="D14" s="148">
        <v>27000</v>
      </c>
    </row>
    <row r="15" spans="1:12" ht="30" customHeight="1" x14ac:dyDescent="0.25">
      <c r="A15" s="55" t="s">
        <v>661</v>
      </c>
      <c r="B15" s="73" t="s">
        <v>294</v>
      </c>
      <c r="C15" s="48" t="s">
        <v>514</v>
      </c>
      <c r="D15" s="148">
        <v>48000</v>
      </c>
    </row>
    <row r="16" spans="1:12" ht="30" customHeight="1" x14ac:dyDescent="0.25">
      <c r="A16" s="55" t="s">
        <v>661</v>
      </c>
      <c r="B16" s="73" t="s">
        <v>515</v>
      </c>
      <c r="C16" s="48" t="s">
        <v>516</v>
      </c>
      <c r="D16" s="148">
        <v>55000</v>
      </c>
    </row>
    <row r="17" spans="1:4" ht="30" customHeight="1" x14ac:dyDescent="0.25">
      <c r="A17" s="55" t="s">
        <v>661</v>
      </c>
      <c r="B17" s="73">
        <v>252</v>
      </c>
      <c r="C17" s="48" t="s">
        <v>517</v>
      </c>
      <c r="D17" s="148">
        <v>18000</v>
      </c>
    </row>
    <row r="18" spans="1:4" ht="45" x14ac:dyDescent="0.25">
      <c r="A18" s="55" t="s">
        <v>1075</v>
      </c>
      <c r="B18" s="73">
        <v>292</v>
      </c>
      <c r="C18" s="157" t="s">
        <v>931</v>
      </c>
      <c r="D18" s="188">
        <v>253000</v>
      </c>
    </row>
    <row r="19" spans="1:4" ht="45" x14ac:dyDescent="0.25">
      <c r="A19" s="55" t="s">
        <v>1076</v>
      </c>
      <c r="B19" s="73">
        <v>293</v>
      </c>
      <c r="C19" s="157" t="s">
        <v>932</v>
      </c>
      <c r="D19" s="188">
        <v>30000</v>
      </c>
    </row>
    <row r="20" spans="1:4" ht="30" x14ac:dyDescent="0.25">
      <c r="A20" s="116" t="s">
        <v>1077</v>
      </c>
      <c r="B20" s="55" t="s">
        <v>933</v>
      </c>
      <c r="C20" s="157" t="s">
        <v>934</v>
      </c>
      <c r="D20" s="188">
        <v>4000</v>
      </c>
    </row>
    <row r="21" spans="1:4" s="6" customFormat="1" ht="30" customHeight="1" x14ac:dyDescent="0.25">
      <c r="A21" s="116" t="s">
        <v>666</v>
      </c>
      <c r="B21" s="187" t="s">
        <v>523</v>
      </c>
      <c r="C21" s="89" t="s">
        <v>524</v>
      </c>
      <c r="D21" s="145">
        <v>11000</v>
      </c>
    </row>
    <row r="22" spans="1:4" s="6" customFormat="1" ht="30" customHeight="1" x14ac:dyDescent="0.25">
      <c r="A22" s="116" t="s">
        <v>667</v>
      </c>
      <c r="B22" s="187" t="s">
        <v>525</v>
      </c>
      <c r="C22" s="89" t="s">
        <v>526</v>
      </c>
      <c r="D22" s="145">
        <v>11500</v>
      </c>
    </row>
    <row r="23" spans="1:4" ht="30" customHeight="1" x14ac:dyDescent="0.25">
      <c r="A23" s="61" t="s">
        <v>662</v>
      </c>
      <c r="B23" s="73">
        <v>257</v>
      </c>
      <c r="C23" s="48" t="s">
        <v>518</v>
      </c>
      <c r="D23" s="148">
        <v>11500</v>
      </c>
    </row>
    <row r="24" spans="1:4" ht="30" customHeight="1" x14ac:dyDescent="0.25">
      <c r="A24" s="55" t="s">
        <v>661</v>
      </c>
      <c r="B24" s="73">
        <v>258</v>
      </c>
      <c r="C24" s="48" t="s">
        <v>519</v>
      </c>
      <c r="D24" s="148">
        <v>13000</v>
      </c>
    </row>
    <row r="25" spans="1:4" ht="30" customHeight="1" x14ac:dyDescent="0.25">
      <c r="A25" s="55" t="s">
        <v>661</v>
      </c>
      <c r="B25" s="73">
        <v>266</v>
      </c>
      <c r="C25" s="48" t="s">
        <v>520</v>
      </c>
      <c r="D25" s="148">
        <v>6500</v>
      </c>
    </row>
    <row r="26" spans="1:4" ht="30" customHeight="1" x14ac:dyDescent="0.25">
      <c r="A26" s="61" t="s">
        <v>663</v>
      </c>
      <c r="B26" s="73">
        <v>269</v>
      </c>
      <c r="C26" s="48" t="s">
        <v>521</v>
      </c>
      <c r="D26" s="148">
        <v>5500</v>
      </c>
    </row>
    <row r="27" spans="1:4" s="6" customFormat="1" ht="30" customHeight="1" x14ac:dyDescent="0.25">
      <c r="A27" s="116" t="s">
        <v>664</v>
      </c>
      <c r="B27" s="187">
        <v>267</v>
      </c>
      <c r="C27" s="89" t="s">
        <v>522</v>
      </c>
      <c r="D27" s="145">
        <v>52000</v>
      </c>
    </row>
    <row r="28" spans="1:4" s="6" customFormat="1" ht="30" customHeight="1" x14ac:dyDescent="0.25">
      <c r="A28" s="116" t="s">
        <v>664</v>
      </c>
      <c r="B28" s="187" t="s">
        <v>544</v>
      </c>
      <c r="C28" s="89" t="s">
        <v>545</v>
      </c>
      <c r="D28" s="145">
        <v>16000</v>
      </c>
    </row>
    <row r="29" spans="1:4" s="6" customFormat="1" ht="30" customHeight="1" x14ac:dyDescent="0.25">
      <c r="A29" s="116" t="s">
        <v>672</v>
      </c>
      <c r="B29" s="187" t="s">
        <v>548</v>
      </c>
      <c r="C29" s="89" t="s">
        <v>549</v>
      </c>
      <c r="D29" s="150">
        <v>7500</v>
      </c>
    </row>
    <row r="30" spans="1:4" s="6" customFormat="1" ht="30" customHeight="1" x14ac:dyDescent="0.25">
      <c r="A30" s="116" t="s">
        <v>672</v>
      </c>
      <c r="B30" s="187" t="s">
        <v>550</v>
      </c>
      <c r="C30" s="89" t="s">
        <v>551</v>
      </c>
      <c r="D30" s="150">
        <v>4000</v>
      </c>
    </row>
    <row r="31" spans="1:4" s="6" customFormat="1" ht="30" customHeight="1" x14ac:dyDescent="0.25">
      <c r="A31" s="116" t="s">
        <v>664</v>
      </c>
      <c r="B31" s="187" t="s">
        <v>552</v>
      </c>
      <c r="C31" s="89" t="s">
        <v>553</v>
      </c>
      <c r="D31" s="150">
        <v>12500</v>
      </c>
    </row>
    <row r="32" spans="1:4" s="6" customFormat="1" ht="30" customHeight="1" x14ac:dyDescent="0.25">
      <c r="A32" s="116" t="s">
        <v>769</v>
      </c>
      <c r="B32" s="187">
        <v>281</v>
      </c>
      <c r="C32" s="89" t="s">
        <v>546</v>
      </c>
      <c r="D32" s="150">
        <v>19500</v>
      </c>
    </row>
    <row r="33" spans="1:4" s="6" customFormat="1" ht="30" customHeight="1" x14ac:dyDescent="0.25">
      <c r="A33" s="155" t="s">
        <v>668</v>
      </c>
      <c r="B33" s="187">
        <v>663</v>
      </c>
      <c r="C33" s="89" t="s">
        <v>527</v>
      </c>
      <c r="D33" s="145">
        <v>2500</v>
      </c>
    </row>
    <row r="34" spans="1:4" s="6" customFormat="1" ht="30" customHeight="1" x14ac:dyDescent="0.25">
      <c r="A34" s="155" t="s">
        <v>668</v>
      </c>
      <c r="B34" s="187" t="s">
        <v>528</v>
      </c>
      <c r="C34" s="89" t="s">
        <v>529</v>
      </c>
      <c r="D34" s="145">
        <v>2500</v>
      </c>
    </row>
    <row r="35" spans="1:4" s="6" customFormat="1" ht="30" customHeight="1" x14ac:dyDescent="0.25">
      <c r="A35" s="155" t="s">
        <v>668</v>
      </c>
      <c r="B35" s="187" t="s">
        <v>530</v>
      </c>
      <c r="C35" s="89" t="s">
        <v>531</v>
      </c>
      <c r="D35" s="145">
        <v>2500</v>
      </c>
    </row>
    <row r="36" spans="1:4" s="6" customFormat="1" ht="30" customHeight="1" x14ac:dyDescent="0.25">
      <c r="A36" s="155" t="s">
        <v>668</v>
      </c>
      <c r="B36" s="187" t="s">
        <v>532</v>
      </c>
      <c r="C36" s="89" t="s">
        <v>533</v>
      </c>
      <c r="D36" s="145">
        <v>6500</v>
      </c>
    </row>
    <row r="37" spans="1:4" s="6" customFormat="1" ht="30" customHeight="1" x14ac:dyDescent="0.25">
      <c r="A37" s="116" t="s">
        <v>669</v>
      </c>
      <c r="B37" s="187">
        <v>671</v>
      </c>
      <c r="C37" s="89" t="s">
        <v>534</v>
      </c>
      <c r="D37" s="145">
        <v>8000</v>
      </c>
    </row>
    <row r="38" spans="1:4" s="6" customFormat="1" ht="30" customHeight="1" x14ac:dyDescent="0.25">
      <c r="A38" s="116" t="s">
        <v>669</v>
      </c>
      <c r="B38" s="187">
        <v>282</v>
      </c>
      <c r="C38" s="89" t="s">
        <v>547</v>
      </c>
      <c r="D38" s="150">
        <v>13000</v>
      </c>
    </row>
    <row r="39" spans="1:4" s="6" customFormat="1" ht="30" customHeight="1" x14ac:dyDescent="0.25">
      <c r="A39" s="155" t="s">
        <v>670</v>
      </c>
      <c r="B39" s="187">
        <v>241</v>
      </c>
      <c r="C39" s="89" t="s">
        <v>535</v>
      </c>
      <c r="D39" s="145">
        <v>5500</v>
      </c>
    </row>
    <row r="40" spans="1:4" s="6" customFormat="1" ht="30" customHeight="1" x14ac:dyDescent="0.25">
      <c r="A40" s="155" t="s">
        <v>670</v>
      </c>
      <c r="B40" s="187" t="s">
        <v>536</v>
      </c>
      <c r="C40" s="89" t="s">
        <v>537</v>
      </c>
      <c r="D40" s="145">
        <v>3700</v>
      </c>
    </row>
    <row r="41" spans="1:4" s="6" customFormat="1" ht="30" customHeight="1" x14ac:dyDescent="0.25">
      <c r="A41" s="155" t="s">
        <v>671</v>
      </c>
      <c r="B41" s="187" t="s">
        <v>538</v>
      </c>
      <c r="C41" s="89" t="s">
        <v>539</v>
      </c>
      <c r="D41" s="145">
        <v>1000</v>
      </c>
    </row>
    <row r="42" spans="1:4" s="6" customFormat="1" ht="30" customHeight="1" x14ac:dyDescent="0.25">
      <c r="A42" s="7" t="s">
        <v>1098</v>
      </c>
      <c r="B42" s="187">
        <v>242</v>
      </c>
      <c r="C42" s="89" t="s">
        <v>540</v>
      </c>
      <c r="D42" s="145">
        <v>4000</v>
      </c>
    </row>
    <row r="43" spans="1:4" s="6" customFormat="1" ht="30" customHeight="1" x14ac:dyDescent="0.25">
      <c r="A43" s="7" t="s">
        <v>1095</v>
      </c>
      <c r="B43" s="208" t="s">
        <v>1096</v>
      </c>
      <c r="C43" s="89" t="s">
        <v>1097</v>
      </c>
      <c r="D43" s="145">
        <v>16000</v>
      </c>
    </row>
    <row r="44" spans="1:4" s="6" customFormat="1" ht="30" customHeight="1" x14ac:dyDescent="0.25">
      <c r="A44" s="116" t="s">
        <v>665</v>
      </c>
      <c r="B44" s="187">
        <v>276</v>
      </c>
      <c r="C44" s="89" t="s">
        <v>541</v>
      </c>
      <c r="D44" s="145">
        <v>3000</v>
      </c>
    </row>
    <row r="45" spans="1:4" s="6" customFormat="1" ht="30" customHeight="1" x14ac:dyDescent="0.25">
      <c r="A45" s="116" t="s">
        <v>672</v>
      </c>
      <c r="B45" s="187">
        <v>265</v>
      </c>
      <c r="C45" s="89" t="s">
        <v>554</v>
      </c>
      <c r="D45" s="150">
        <v>27900</v>
      </c>
    </row>
    <row r="46" spans="1:4" s="6" customFormat="1" ht="30" customHeight="1" x14ac:dyDescent="0.25">
      <c r="A46" s="116" t="s">
        <v>768</v>
      </c>
      <c r="B46" s="187">
        <v>270</v>
      </c>
      <c r="C46" s="89" t="s">
        <v>555</v>
      </c>
      <c r="D46" s="150">
        <v>10000</v>
      </c>
    </row>
    <row r="47" spans="1:4" s="6" customFormat="1" ht="30" customHeight="1" x14ac:dyDescent="0.25">
      <c r="A47" s="116" t="s">
        <v>672</v>
      </c>
      <c r="B47" s="187">
        <v>277</v>
      </c>
      <c r="C47" s="89" t="s">
        <v>556</v>
      </c>
      <c r="D47" s="150">
        <v>6300</v>
      </c>
    </row>
    <row r="48" spans="1:4" s="6" customFormat="1" ht="30" customHeight="1" x14ac:dyDescent="0.25">
      <c r="A48" s="116" t="s">
        <v>665</v>
      </c>
      <c r="B48" s="187">
        <v>279</v>
      </c>
      <c r="C48" s="89" t="s">
        <v>760</v>
      </c>
      <c r="D48" s="150">
        <v>12000</v>
      </c>
    </row>
    <row r="49" spans="1:4" ht="23.25" customHeight="1" x14ac:dyDescent="0.25">
      <c r="A49" s="55" t="s">
        <v>744</v>
      </c>
      <c r="B49" s="73">
        <v>288</v>
      </c>
      <c r="C49" s="43" t="s">
        <v>728</v>
      </c>
      <c r="D49" s="188">
        <v>9000</v>
      </c>
    </row>
    <row r="50" spans="1:4" ht="23.25" customHeight="1" x14ac:dyDescent="0.25">
      <c r="A50" s="55" t="s">
        <v>766</v>
      </c>
      <c r="B50" s="73">
        <v>295</v>
      </c>
      <c r="C50" s="157" t="s">
        <v>765</v>
      </c>
      <c r="D50" s="188">
        <v>30000</v>
      </c>
    </row>
    <row r="51" spans="1:4" ht="24" customHeight="1" x14ac:dyDescent="0.25">
      <c r="A51" s="45"/>
      <c r="B51" s="55" t="s">
        <v>895</v>
      </c>
      <c r="C51" s="45" t="s">
        <v>896</v>
      </c>
      <c r="D51" s="188">
        <v>9000</v>
      </c>
    </row>
    <row r="52" spans="1:4" ht="30" x14ac:dyDescent="0.25">
      <c r="A52" s="43" t="s">
        <v>1120</v>
      </c>
      <c r="B52" s="73">
        <v>296</v>
      </c>
      <c r="C52" s="157" t="s">
        <v>1119</v>
      </c>
      <c r="D52" s="216">
        <v>68000</v>
      </c>
    </row>
    <row r="53" spans="1:4" s="6" customFormat="1" ht="30" customHeight="1" x14ac:dyDescent="0.25">
      <c r="A53" s="116"/>
      <c r="B53" s="187">
        <v>699</v>
      </c>
      <c r="C53" s="89" t="s">
        <v>1123</v>
      </c>
      <c r="D53" s="156" t="s">
        <v>764</v>
      </c>
    </row>
  </sheetData>
  <autoFilter ref="B2:B52" xr:uid="{00000000-0009-0000-0000-000006000000}"/>
  <mergeCells count="1">
    <mergeCell ref="C1:D1"/>
  </mergeCells>
  <pageMargins left="0.39370078740157483" right="0" top="0.39370078740157483" bottom="0" header="0.31496062992125984" footer="0.31496062992125984"/>
  <pageSetup paperSize="9" scale="90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9"/>
  <sheetViews>
    <sheetView workbookViewId="0">
      <selection activeCell="J5" sqref="J5:J6"/>
    </sheetView>
  </sheetViews>
  <sheetFormatPr defaultColWidth="9.140625" defaultRowHeight="15" x14ac:dyDescent="0.25"/>
  <cols>
    <col min="1" max="1" width="15.140625" style="71" customWidth="1"/>
    <col min="2" max="2" width="10.28515625" style="71" customWidth="1"/>
    <col min="3" max="3" width="51.5703125" style="71" customWidth="1"/>
    <col min="4" max="4" width="14.7109375" style="72" customWidth="1"/>
    <col min="5" max="5" width="9.140625" style="71"/>
    <col min="6" max="6" width="39.5703125" style="71" hidden="1" customWidth="1"/>
    <col min="7" max="7" width="63.85546875" style="71" hidden="1" customWidth="1"/>
    <col min="8" max="16384" width="9.140625" style="71"/>
  </cols>
  <sheetData>
    <row r="1" spans="1:7" ht="15" customHeight="1" x14ac:dyDescent="0.25">
      <c r="C1" s="394"/>
      <c r="D1" s="394"/>
    </row>
    <row r="2" spans="1:7" ht="30.75" customHeight="1" x14ac:dyDescent="0.25">
      <c r="A2" s="416" t="s">
        <v>700</v>
      </c>
      <c r="B2" s="416"/>
      <c r="C2" s="416"/>
      <c r="D2" s="416"/>
    </row>
    <row r="3" spans="1:7" ht="42.75" customHeight="1" thickBot="1" x14ac:dyDescent="0.3">
      <c r="A3" s="135" t="s">
        <v>685</v>
      </c>
      <c r="B3" s="29" t="s">
        <v>0</v>
      </c>
      <c r="C3" s="31" t="s">
        <v>1</v>
      </c>
      <c r="D3" s="12" t="s">
        <v>46</v>
      </c>
    </row>
    <row r="4" spans="1:7" ht="16.5" thickBot="1" x14ac:dyDescent="0.3">
      <c r="A4" s="41" t="s">
        <v>720</v>
      </c>
      <c r="B4" s="133" t="s">
        <v>709</v>
      </c>
      <c r="C4" s="128" t="s">
        <v>699</v>
      </c>
      <c r="D4" s="117">
        <v>29000</v>
      </c>
      <c r="F4" s="129" t="s">
        <v>720</v>
      </c>
      <c r="G4" s="130" t="s">
        <v>721</v>
      </c>
    </row>
    <row r="5" spans="1:7" ht="16.5" thickBot="1" x14ac:dyDescent="0.3">
      <c r="A5" s="41" t="s">
        <v>722</v>
      </c>
      <c r="B5" s="133" t="s">
        <v>710</v>
      </c>
      <c r="C5" s="128" t="s">
        <v>711</v>
      </c>
      <c r="D5" s="117">
        <v>24000</v>
      </c>
      <c r="F5" s="129" t="s">
        <v>722</v>
      </c>
      <c r="G5" s="130" t="s">
        <v>723</v>
      </c>
    </row>
    <row r="6" spans="1:7" ht="16.5" thickBot="1" x14ac:dyDescent="0.3">
      <c r="A6" s="118"/>
      <c r="B6" s="133" t="s">
        <v>712</v>
      </c>
      <c r="C6" s="128" t="s">
        <v>713</v>
      </c>
      <c r="D6" s="117">
        <v>15000</v>
      </c>
      <c r="F6" s="129" t="s">
        <v>690</v>
      </c>
      <c r="G6" s="130" t="s">
        <v>724</v>
      </c>
    </row>
    <row r="7" spans="1:7" ht="31.5" x14ac:dyDescent="0.25">
      <c r="A7" s="118"/>
      <c r="B7" s="134" t="s">
        <v>714</v>
      </c>
      <c r="C7" s="128" t="s">
        <v>715</v>
      </c>
      <c r="D7" s="117">
        <v>35000</v>
      </c>
    </row>
    <row r="8" spans="1:7" ht="15.75" x14ac:dyDescent="0.25">
      <c r="A8" s="118"/>
      <c r="B8" s="133" t="s">
        <v>716</v>
      </c>
      <c r="C8" s="128" t="s">
        <v>717</v>
      </c>
      <c r="D8" s="117">
        <v>15000</v>
      </c>
    </row>
    <row r="9" spans="1:7" ht="31.5" x14ac:dyDescent="0.25">
      <c r="A9" s="41" t="s">
        <v>690</v>
      </c>
      <c r="B9" s="134" t="s">
        <v>718</v>
      </c>
      <c r="C9" s="128" t="s">
        <v>719</v>
      </c>
      <c r="D9" s="117">
        <v>9600</v>
      </c>
    </row>
  </sheetData>
  <mergeCells count="2">
    <mergeCell ref="A2:D2"/>
    <mergeCell ref="C1:D1"/>
  </mergeCells>
  <pageMargins left="0.39370078740157483" right="0" top="0.39370078740157483" bottom="0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B0361-8335-4DC8-B283-0A76A4515584}">
  <sheetPr>
    <tabColor rgb="FF00B050"/>
  </sheetPr>
  <dimension ref="A1:D82"/>
  <sheetViews>
    <sheetView workbookViewId="0">
      <pane xSplit="3" ySplit="2" topLeftCell="D3" activePane="bottomRight" state="frozen"/>
      <selection activeCell="F10" sqref="F10"/>
      <selection pane="topRight" activeCell="F10" sqref="F10"/>
      <selection pane="bottomLeft" activeCell="F10" sqref="F10"/>
      <selection pane="bottomRight" activeCell="E64" sqref="E64"/>
    </sheetView>
  </sheetViews>
  <sheetFormatPr defaultColWidth="60.5703125" defaultRowHeight="18.75" customHeight="1" x14ac:dyDescent="0.25"/>
  <cols>
    <col min="1" max="1" width="8.28515625" style="280" hidden="1" customWidth="1"/>
    <col min="2" max="2" width="9.85546875" style="280" customWidth="1"/>
    <col min="3" max="3" width="70.140625" style="282" customWidth="1"/>
    <col min="4" max="4" width="15.7109375" style="281" customWidth="1"/>
    <col min="5" max="5" width="60.5703125" style="280" customWidth="1"/>
    <col min="6" max="6" width="16.5703125" style="280" customWidth="1"/>
    <col min="7" max="16384" width="60.5703125" style="280"/>
  </cols>
  <sheetData>
    <row r="1" spans="1:4" ht="20.25" customHeight="1" x14ac:dyDescent="0.25">
      <c r="C1" s="417"/>
      <c r="D1" s="417"/>
    </row>
    <row r="2" spans="1:4" s="300" customFormat="1" ht="31.5" customHeight="1" x14ac:dyDescent="0.25">
      <c r="B2" s="304"/>
      <c r="C2" s="418" t="s">
        <v>1217</v>
      </c>
      <c r="D2" s="418"/>
    </row>
    <row r="3" spans="1:4" s="300" customFormat="1" ht="42.75" customHeight="1" x14ac:dyDescent="0.25">
      <c r="B3" s="303" t="s">
        <v>0</v>
      </c>
      <c r="C3" s="302" t="s">
        <v>1216</v>
      </c>
      <c r="D3" s="301" t="s">
        <v>84</v>
      </c>
    </row>
    <row r="4" spans="1:4" s="300" customFormat="1" ht="23.25" customHeight="1" x14ac:dyDescent="0.25">
      <c r="B4" s="303"/>
      <c r="C4" s="302" t="s">
        <v>1215</v>
      </c>
      <c r="D4" s="301"/>
    </row>
    <row r="5" spans="1:4" ht="27" customHeight="1" x14ac:dyDescent="0.25">
      <c r="B5" s="294" t="s">
        <v>1214</v>
      </c>
      <c r="C5" s="293" t="s">
        <v>1213</v>
      </c>
      <c r="D5" s="292">
        <v>38500</v>
      </c>
    </row>
    <row r="6" spans="1:4" ht="21.95" customHeight="1" x14ac:dyDescent="0.25">
      <c r="A6" s="297">
        <v>117</v>
      </c>
      <c r="B6" s="287"/>
      <c r="C6" s="284" t="str">
        <f>VLOOKUP(A6,'[1]СВОДНЫЙ ПРАЙС ПО КАЛЬКУЛЯЦИЯМ'!$A$3:$K$494,2,0)</f>
        <v>Первичная консультация терапевта</v>
      </c>
      <c r="D6" s="283">
        <v>1</v>
      </c>
    </row>
    <row r="7" spans="1:4" ht="21.95" customHeight="1" x14ac:dyDescent="0.25">
      <c r="A7" s="297">
        <v>122</v>
      </c>
      <c r="B7" s="287"/>
      <c r="C7" s="284" t="str">
        <f>VLOOKUP(A7,'[1]СВОДНЫЙ ПРАЙС ПО КАЛЬКУЛЯЦИЯМ'!$A$3:$K$494,2,0)</f>
        <v xml:space="preserve"> Первичная консультация офтальмолога</v>
      </c>
      <c r="D7" s="283">
        <v>1</v>
      </c>
    </row>
    <row r="8" spans="1:4" ht="25.5" customHeight="1" x14ac:dyDescent="0.25">
      <c r="A8" s="299" t="s">
        <v>268</v>
      </c>
      <c r="B8" s="298"/>
      <c r="C8" s="284" t="str">
        <f>VLOOKUP(A8,'[1]СВОДНЫЙ ПРАЙС ПО КАЛЬКУЛЯЦИЯМ'!$A$3:$K$494,2,0)</f>
        <v xml:space="preserve">Скрининг для госпитализации: Сифилис, ВИЧ (суммарные антитела), Гепатиты В, С (суммарные антитела)      </v>
      </c>
      <c r="D8" s="283">
        <v>1</v>
      </c>
    </row>
    <row r="9" spans="1:4" ht="21.95" customHeight="1" x14ac:dyDescent="0.25">
      <c r="A9" s="297">
        <v>201</v>
      </c>
      <c r="B9" s="287"/>
      <c r="C9" s="284" t="str">
        <f>VLOOKUP(A9,'[1]СВОДНЫЙ ПРАЙС ПО КАЛЬКУЛЯЦИЯМ'!$A$3:$K$494,2,0)</f>
        <v>Забор крови</v>
      </c>
      <c r="D9" s="283">
        <v>2</v>
      </c>
    </row>
    <row r="10" spans="1:4" ht="21.95" customHeight="1" x14ac:dyDescent="0.25">
      <c r="A10" s="297">
        <v>203</v>
      </c>
      <c r="B10" s="287"/>
      <c r="C10" s="284" t="str">
        <f>VLOOKUP(A10,'[1]СВОДНЫЙ ПРАЙС ПО КАЛЬКУЛЯЦИЯМ'!$A$3:$K$494,2,0)</f>
        <v>Забор материала</v>
      </c>
      <c r="D10" s="283">
        <v>4</v>
      </c>
    </row>
    <row r="11" spans="1:4" ht="21.95" customHeight="1" x14ac:dyDescent="0.25">
      <c r="A11" s="297">
        <v>208</v>
      </c>
      <c r="B11" s="287"/>
      <c r="C11" s="284" t="str">
        <f>VLOOKUP(A11,'[1]СВОДНЫЙ ПРАЙС ПО КАЛЬКУЛЯЦИЯМ'!$A$3:$K$494,2,0)</f>
        <v>ЭКГ</v>
      </c>
      <c r="D11" s="283">
        <v>1</v>
      </c>
    </row>
    <row r="12" spans="1:4" ht="21.95" customHeight="1" x14ac:dyDescent="0.25">
      <c r="A12" s="297" t="s">
        <v>629</v>
      </c>
      <c r="B12" s="287"/>
      <c r="C12" s="284" t="str">
        <f>VLOOKUP(A12,'[1]СВОДНЫЙ ПРАЙС ПО КАЛЬКУЛЯЦИЯМ'!$A$3:$K$494,2,0)</f>
        <v>Расшифровка ЭКГ</v>
      </c>
      <c r="D12" s="283">
        <v>1</v>
      </c>
    </row>
    <row r="13" spans="1:4" ht="21.95" customHeight="1" x14ac:dyDescent="0.25">
      <c r="A13" s="297">
        <v>403</v>
      </c>
      <c r="B13" s="287"/>
      <c r="C13" s="284" t="str">
        <f>VLOOKUP(A13,'[1]СВОДНЫЙ ПРАЙС ПО КАЛЬКУЛЯЦИЯМ'!$A$3:$K$494,2,0)</f>
        <v xml:space="preserve">Микроскопия соскоба               </v>
      </c>
      <c r="D13" s="283">
        <v>2</v>
      </c>
    </row>
    <row r="14" spans="1:4" ht="21.95" customHeight="1" x14ac:dyDescent="0.25">
      <c r="A14" s="297">
        <v>415</v>
      </c>
      <c r="B14" s="287"/>
      <c r="C14" s="284" t="str">
        <f>VLOOKUP(A14,'[1]СВОДНЫЙ ПРАЙС ПО КАЛЬКУЛЯЦИЯМ'!$A$3:$K$494,2,0)</f>
        <v xml:space="preserve">Соскоб на цитологию (шейка матки и цервикальный канал)         </v>
      </c>
      <c r="D14" s="283">
        <v>1</v>
      </c>
    </row>
    <row r="15" spans="1:4" ht="21.95" customHeight="1" x14ac:dyDescent="0.25">
      <c r="A15" s="297">
        <v>501</v>
      </c>
      <c r="B15" s="287"/>
      <c r="C15" s="284" t="str">
        <f>VLOOKUP(A15,'[1]СВОДНЫЙ ПРАЙС ПО КАЛЬКУЛЯЦИЯМ'!$A$3:$K$494,2,0)</f>
        <v xml:space="preserve">ПЦР на 1 инфекцию             </v>
      </c>
      <c r="D15" s="283">
        <v>4</v>
      </c>
    </row>
    <row r="16" spans="1:4" ht="21.95" customHeight="1" x14ac:dyDescent="0.25">
      <c r="A16" s="297">
        <v>601</v>
      </c>
      <c r="B16" s="287"/>
      <c r="C16" s="284" t="str">
        <f>VLOOKUP(A16,'[1]СВОДНЫЙ ПРАЙС ПО КАЛЬКУЛЯЦИЯМ'!$A$3:$K$494,2,0)</f>
        <v xml:space="preserve">ТТГ </v>
      </c>
      <c r="D16" s="283">
        <v>1</v>
      </c>
    </row>
    <row r="17" spans="1:4" ht="21.95" customHeight="1" x14ac:dyDescent="0.25">
      <c r="A17" s="297">
        <v>607</v>
      </c>
      <c r="B17" s="287"/>
      <c r="C17" s="284" t="str">
        <f>VLOOKUP(A17,'[1]СВОДНЫЙ ПРАЙС ПО КАЛЬКУЛЯЦИЯМ'!$A$3:$K$494,2,0)</f>
        <v xml:space="preserve">Ассоциируемый с беременностью протеин А            </v>
      </c>
      <c r="D17" s="283">
        <v>1</v>
      </c>
    </row>
    <row r="18" spans="1:4" ht="21.95" customHeight="1" x14ac:dyDescent="0.25">
      <c r="A18" s="297">
        <v>617</v>
      </c>
      <c r="B18" s="287"/>
      <c r="C18" s="284" t="str">
        <f>VLOOKUP(A18,'[1]СВОДНЫЙ ПРАЙС ПО КАЛЬКУЛЯЦИЯМ'!$A$3:$K$494,2,0)</f>
        <v xml:space="preserve">ХГЧ свободный, бета              </v>
      </c>
      <c r="D18" s="283">
        <v>1</v>
      </c>
    </row>
    <row r="19" spans="1:4" ht="21.95" customHeight="1" x14ac:dyDescent="0.25">
      <c r="A19" s="297">
        <v>915</v>
      </c>
      <c r="B19" s="287"/>
      <c r="C19" s="284" t="str">
        <f>VLOOKUP(A19,'[1]СВОДНЫЙ ПРАЙС ПО КАЛЬКУЛЯЦИЯМ'!$A$3:$K$494,2,0)</f>
        <v xml:space="preserve">Ферритин                </v>
      </c>
      <c r="D19" s="283">
        <v>1</v>
      </c>
    </row>
    <row r="20" spans="1:4" ht="21.95" customHeight="1" x14ac:dyDescent="0.25">
      <c r="A20" s="297" t="s">
        <v>90</v>
      </c>
      <c r="B20" s="287"/>
      <c r="C20" s="284" t="s">
        <v>92</v>
      </c>
      <c r="D20" s="283">
        <v>1</v>
      </c>
    </row>
    <row r="21" spans="1:4" ht="28.5" customHeight="1" x14ac:dyDescent="0.25">
      <c r="A21" s="297">
        <v>801</v>
      </c>
      <c r="B21" s="287"/>
      <c r="C21" s="284" t="str">
        <f>VLOOKUP(A21,'[1]СВОДНЫЙ ПРАЙС ПО КАЛЬКУЛЯЦИЯМ'!$A$3:$K$494,2,0)</f>
        <v>Посев на патогенную флору ( моча, сперма, отделяемое мочеполовыми органами, отделяемое слизистых, гной) с чувствительностью к антибиотикам.</v>
      </c>
      <c r="D21" s="283">
        <v>4</v>
      </c>
    </row>
    <row r="22" spans="1:4" ht="21.95" customHeight="1" x14ac:dyDescent="0.25">
      <c r="A22" s="297">
        <v>809</v>
      </c>
      <c r="B22" s="287"/>
      <c r="C22" s="284" t="s">
        <v>1212</v>
      </c>
      <c r="D22" s="283">
        <v>1</v>
      </c>
    </row>
    <row r="23" spans="1:4" ht="21.95" customHeight="1" x14ac:dyDescent="0.25">
      <c r="A23" s="297">
        <v>810</v>
      </c>
      <c r="B23" s="287"/>
      <c r="C23" s="284" t="str">
        <f>VLOOKUP(A23,'[1]СВОДНЫЙ ПРАЙС ПО КАЛЬКУЛЯЦИЯМ'!$A$3:$K$494,2,0)</f>
        <v xml:space="preserve">Посев на трихомонады              </v>
      </c>
      <c r="D23" s="283">
        <v>2</v>
      </c>
    </row>
    <row r="24" spans="1:4" ht="21.95" customHeight="1" x14ac:dyDescent="0.25">
      <c r="A24" s="297">
        <v>906</v>
      </c>
      <c r="B24" s="287"/>
      <c r="C24" s="284" t="str">
        <f>VLOOKUP(A24,'[1]СВОДНЫЙ ПРАЙС ПО КАЛЬКУЛЯЦИЯМ'!$A$3:$K$494,2,0)</f>
        <v xml:space="preserve">Креатинин                </v>
      </c>
      <c r="D24" s="283">
        <v>1</v>
      </c>
    </row>
    <row r="25" spans="1:4" ht="29.25" customHeight="1" x14ac:dyDescent="0.25">
      <c r="A25" s="297">
        <v>985</v>
      </c>
      <c r="B25" s="287"/>
      <c r="C25" s="284" t="str">
        <f>VLOOKUP(A25,'[1]СВОДНЫЙ ПРАЙС ПО КАЛЬКУЛЯЦИЯМ'!$A$3:$K$494,2,0)</f>
        <v xml:space="preserve">Биохимический анализ крови (АЛТ, АСТ, Билирубин общ., Холестерин, Глюкоза, общий белок)      </v>
      </c>
      <c r="D25" s="283">
        <v>1</v>
      </c>
    </row>
    <row r="26" spans="1:4" ht="21.95" customHeight="1" x14ac:dyDescent="0.25">
      <c r="A26" s="297">
        <v>920</v>
      </c>
      <c r="B26" s="287"/>
      <c r="C26" s="284" t="str">
        <f>VLOOKUP(A26,'[1]СВОДНЫЙ ПРАЙС ПО КАЛЬКУЛЯЦИЯМ'!$A$3:$K$494,2,0)</f>
        <v xml:space="preserve">Полный анализ мочи              </v>
      </c>
      <c r="D26" s="283">
        <v>3</v>
      </c>
    </row>
    <row r="27" spans="1:4" ht="21.95" customHeight="1" x14ac:dyDescent="0.25">
      <c r="A27" s="297">
        <v>921</v>
      </c>
      <c r="B27" s="287"/>
      <c r="C27" s="284" t="str">
        <f>VLOOKUP(A27,'[1]СВОДНЫЙ ПРАЙС ПО КАЛЬКУЛЯЦИЯМ'!$A$3:$K$494,2,0)</f>
        <v xml:space="preserve">Полный анализ крови              </v>
      </c>
      <c r="D27" s="283">
        <v>2</v>
      </c>
    </row>
    <row r="28" spans="1:4" s="296" customFormat="1" ht="21.95" customHeight="1" collapsed="1" x14ac:dyDescent="0.25">
      <c r="A28" s="297" t="s">
        <v>1199</v>
      </c>
      <c r="B28" s="287"/>
      <c r="C28" s="284" t="str">
        <f>VLOOKUP(A28,'[1]СВОДНЫЙ ПРАЙС ПО КАЛЬКУЛЯЦИЯМ'!$A$3:$K$494,2,0)</f>
        <v xml:space="preserve">Коагулограмма (протромбиновый индекс ПТИ, МНО, фибриноген, АЧТВ)          </v>
      </c>
      <c r="D28" s="283">
        <v>1</v>
      </c>
    </row>
    <row r="29" spans="1:4" s="296" customFormat="1" ht="21.95" customHeight="1" x14ac:dyDescent="0.25">
      <c r="A29" s="297">
        <v>627</v>
      </c>
      <c r="B29" s="287"/>
      <c r="C29" s="284" t="str">
        <f>VLOOKUP(A29,'[1]СВОДНЫЙ ПРАЙС ПО КАЛЬКУЛЯЦИЯМ'!$A$3:$K$494,2,0)</f>
        <v xml:space="preserve">Краснуха (антитела IgM, IgG) + авидность           </v>
      </c>
      <c r="D29" s="283">
        <v>1</v>
      </c>
    </row>
    <row r="30" spans="1:4" s="296" customFormat="1" ht="21.95" customHeight="1" x14ac:dyDescent="0.25">
      <c r="A30" s="297">
        <v>940</v>
      </c>
      <c r="B30" s="287"/>
      <c r="C30" s="284" t="str">
        <f>VLOOKUP(A30,'[1]СВОДНЫЙ ПРАЙС ПО КАЛЬКУЛЯЦИЯМ'!$A$3:$K$494,2,0)</f>
        <v xml:space="preserve">Определение группы крови и резус фактора           </v>
      </c>
      <c r="D30" s="283">
        <v>1</v>
      </c>
    </row>
    <row r="31" spans="1:4" s="296" customFormat="1" ht="21.95" customHeight="1" x14ac:dyDescent="0.25">
      <c r="A31" s="297">
        <v>941</v>
      </c>
      <c r="B31" s="287"/>
      <c r="C31" s="284" t="str">
        <f>VLOOKUP(A31,'[1]СВОДНЫЙ ПРАЙС ПО КАЛЬКУЛЯЦИЯМ'!$A$3:$K$494,2,0)</f>
        <v xml:space="preserve">Мочевина                </v>
      </c>
      <c r="D31" s="283">
        <v>1</v>
      </c>
    </row>
    <row r="32" spans="1:4" s="296" customFormat="1" ht="21.95" customHeight="1" x14ac:dyDescent="0.25">
      <c r="A32" s="297">
        <v>960</v>
      </c>
      <c r="B32" s="287"/>
      <c r="C32" s="284" t="str">
        <f>VLOOKUP(A32,'[1]СВОДНЫЙ ПРАЙС ПО КАЛЬКУЛЯЦИЯМ'!$A$3:$K$494,2,0)</f>
        <v xml:space="preserve">Определение времени свертываемости и кровотечения            </v>
      </c>
      <c r="D32" s="283">
        <v>1</v>
      </c>
    </row>
    <row r="33" spans="1:4" s="296" customFormat="1" ht="21.95" customHeight="1" x14ac:dyDescent="0.25">
      <c r="A33" s="297" t="s">
        <v>22</v>
      </c>
      <c r="B33" s="287"/>
      <c r="C33" s="284" t="str">
        <f>VLOOKUP(A33,'[1]СВОДНЫЙ ПРАЙС ПО КАЛЬКУЛЯЦИЯМ'!$A$3:$K$494,2,0)</f>
        <v xml:space="preserve"> Повторная консультация акушер-гинеколога по беременности</v>
      </c>
      <c r="D33" s="283">
        <v>4</v>
      </c>
    </row>
    <row r="34" spans="1:4" s="296" customFormat="1" ht="21.95" customHeight="1" x14ac:dyDescent="0.25">
      <c r="A34" s="297">
        <v>602</v>
      </c>
      <c r="B34" s="287"/>
      <c r="C34" s="284" t="s">
        <v>1211</v>
      </c>
      <c r="D34" s="283">
        <v>1</v>
      </c>
    </row>
    <row r="35" spans="1:4" s="296" customFormat="1" ht="29.25" customHeight="1" x14ac:dyDescent="0.25">
      <c r="A35" s="297"/>
      <c r="B35" s="287"/>
      <c r="C35" s="284" t="s">
        <v>1210</v>
      </c>
      <c r="D35" s="283">
        <v>1</v>
      </c>
    </row>
    <row r="36" spans="1:4" ht="27.75" customHeight="1" x14ac:dyDescent="0.25">
      <c r="B36" s="294" t="s">
        <v>1209</v>
      </c>
      <c r="C36" s="293" t="s">
        <v>1208</v>
      </c>
      <c r="D36" s="292">
        <v>36700</v>
      </c>
    </row>
    <row r="37" spans="1:4" ht="21.95" customHeight="1" x14ac:dyDescent="0.25">
      <c r="A37" s="288">
        <v>117</v>
      </c>
      <c r="B37" s="287"/>
      <c r="C37" s="284" t="s">
        <v>35</v>
      </c>
      <c r="D37" s="283">
        <v>1</v>
      </c>
    </row>
    <row r="38" spans="1:4" ht="21.95" customHeight="1" x14ac:dyDescent="0.25">
      <c r="A38" s="288" t="s">
        <v>37</v>
      </c>
      <c r="B38" s="287"/>
      <c r="C38" s="284" t="s">
        <v>38</v>
      </c>
      <c r="D38" s="283">
        <v>1</v>
      </c>
    </row>
    <row r="39" spans="1:4" ht="21.95" customHeight="1" x14ac:dyDescent="0.25">
      <c r="A39" s="288">
        <v>201</v>
      </c>
      <c r="B39" s="287"/>
      <c r="C39" s="284" t="s">
        <v>49</v>
      </c>
      <c r="D39" s="283">
        <v>2</v>
      </c>
    </row>
    <row r="40" spans="1:4" ht="21.95" customHeight="1" x14ac:dyDescent="0.25">
      <c r="A40" s="289">
        <v>203</v>
      </c>
      <c r="B40" s="287"/>
      <c r="C40" s="284" t="s">
        <v>50</v>
      </c>
      <c r="D40" s="283">
        <v>2</v>
      </c>
    </row>
    <row r="41" spans="1:4" ht="21.95" customHeight="1" x14ac:dyDescent="0.25">
      <c r="A41" s="289">
        <v>403</v>
      </c>
      <c r="B41" s="287"/>
      <c r="C41" s="284" t="s">
        <v>1195</v>
      </c>
      <c r="D41" s="283">
        <v>2</v>
      </c>
    </row>
    <row r="42" spans="1:4" ht="21.95" customHeight="1" x14ac:dyDescent="0.25">
      <c r="A42" s="288">
        <v>704</v>
      </c>
      <c r="B42" s="287"/>
      <c r="C42" s="284" t="s">
        <v>1202</v>
      </c>
      <c r="D42" s="283">
        <v>2</v>
      </c>
    </row>
    <row r="43" spans="1:4" ht="21.95" customHeight="1" x14ac:dyDescent="0.25">
      <c r="A43" s="288">
        <v>711</v>
      </c>
      <c r="B43" s="287"/>
      <c r="C43" s="284" t="s">
        <v>106</v>
      </c>
      <c r="D43" s="283">
        <v>2</v>
      </c>
    </row>
    <row r="44" spans="1:4" ht="21.95" customHeight="1" x14ac:dyDescent="0.25">
      <c r="A44" s="288">
        <v>728</v>
      </c>
      <c r="B44" s="287"/>
      <c r="C44" s="284" t="s">
        <v>1207</v>
      </c>
      <c r="D44" s="283">
        <v>2</v>
      </c>
    </row>
    <row r="45" spans="1:4" ht="21.95" customHeight="1" x14ac:dyDescent="0.25">
      <c r="A45" s="288">
        <v>906</v>
      </c>
      <c r="B45" s="287"/>
      <c r="C45" s="284" t="s">
        <v>381</v>
      </c>
      <c r="D45" s="283">
        <v>1</v>
      </c>
    </row>
    <row r="46" spans="1:4" ht="21.95" customHeight="1" x14ac:dyDescent="0.25">
      <c r="A46" s="288">
        <v>915</v>
      </c>
      <c r="B46" s="287"/>
      <c r="C46" s="284" t="s">
        <v>73</v>
      </c>
      <c r="D46" s="283">
        <v>1</v>
      </c>
    </row>
    <row r="47" spans="1:4" ht="30.75" customHeight="1" x14ac:dyDescent="0.25">
      <c r="A47" s="288" t="s">
        <v>268</v>
      </c>
      <c r="B47" s="287"/>
      <c r="C47" s="284" t="s">
        <v>1206</v>
      </c>
      <c r="D47" s="283">
        <v>1</v>
      </c>
    </row>
    <row r="48" spans="1:4" ht="32.25" customHeight="1" x14ac:dyDescent="0.25">
      <c r="A48" s="288">
        <v>985</v>
      </c>
      <c r="B48" s="287"/>
      <c r="C48" s="284" t="s">
        <v>1192</v>
      </c>
      <c r="D48" s="283">
        <v>1</v>
      </c>
    </row>
    <row r="49" spans="1:4" ht="21.95" customHeight="1" x14ac:dyDescent="0.25">
      <c r="A49" s="288">
        <v>913</v>
      </c>
      <c r="B49" s="287"/>
      <c r="C49" s="284" t="s">
        <v>385</v>
      </c>
      <c r="D49" s="283">
        <v>1</v>
      </c>
    </row>
    <row r="50" spans="1:4" ht="21.95" customHeight="1" x14ac:dyDescent="0.25">
      <c r="A50" s="288">
        <v>945</v>
      </c>
      <c r="B50" s="287"/>
      <c r="C50" s="284" t="s">
        <v>1201</v>
      </c>
      <c r="D50" s="283">
        <v>1</v>
      </c>
    </row>
    <row r="51" spans="1:4" ht="21.95" customHeight="1" x14ac:dyDescent="0.25">
      <c r="A51" s="288" t="s">
        <v>408</v>
      </c>
      <c r="B51" s="287"/>
      <c r="C51" s="284" t="s">
        <v>409</v>
      </c>
      <c r="D51" s="283">
        <v>1</v>
      </c>
    </row>
    <row r="52" spans="1:4" ht="21.95" customHeight="1" x14ac:dyDescent="0.25">
      <c r="A52" s="288">
        <v>920</v>
      </c>
      <c r="B52" s="287"/>
      <c r="C52" s="284" t="s">
        <v>1194</v>
      </c>
      <c r="D52" s="283">
        <v>4</v>
      </c>
    </row>
    <row r="53" spans="1:4" ht="21.95" customHeight="1" x14ac:dyDescent="0.25">
      <c r="A53" s="288">
        <v>921</v>
      </c>
      <c r="B53" s="287"/>
      <c r="C53" s="284" t="s">
        <v>1193</v>
      </c>
      <c r="D53" s="283">
        <v>2</v>
      </c>
    </row>
    <row r="54" spans="1:4" ht="21.95" customHeight="1" x14ac:dyDescent="0.25">
      <c r="A54" s="288" t="s">
        <v>1199</v>
      </c>
      <c r="B54" s="287"/>
      <c r="C54" s="284" t="s">
        <v>1198</v>
      </c>
      <c r="D54" s="283">
        <v>1</v>
      </c>
    </row>
    <row r="55" spans="1:4" ht="21.95" customHeight="1" x14ac:dyDescent="0.25">
      <c r="A55" s="288">
        <v>941</v>
      </c>
      <c r="B55" s="287"/>
      <c r="C55" s="284" t="s">
        <v>379</v>
      </c>
      <c r="D55" s="283">
        <v>1</v>
      </c>
    </row>
    <row r="56" spans="1:4" ht="21.95" customHeight="1" x14ac:dyDescent="0.25">
      <c r="A56" s="288" t="s">
        <v>22</v>
      </c>
      <c r="B56" s="287"/>
      <c r="C56" s="284" t="s">
        <v>23</v>
      </c>
      <c r="D56" s="283">
        <v>6</v>
      </c>
    </row>
    <row r="57" spans="1:4" ht="21.95" customHeight="1" x14ac:dyDescent="0.25">
      <c r="A57" s="291">
        <v>208</v>
      </c>
      <c r="B57" s="287"/>
      <c r="C57" s="284" t="str">
        <f>VLOOKUP(A57,'[1]СВОДНЫЙ ПРАЙС ПО КАЛЬКУЛЯЦИЯМ'!$A$3:$K$494,2,0)</f>
        <v>ЭКГ</v>
      </c>
      <c r="D57" s="283">
        <v>1</v>
      </c>
    </row>
    <row r="58" spans="1:4" ht="21.95" customHeight="1" x14ac:dyDescent="0.25">
      <c r="A58" s="291" t="s">
        <v>629</v>
      </c>
      <c r="B58" s="287"/>
      <c r="C58" s="284" t="str">
        <f>VLOOKUP(A58,'[1]СВОДНЫЙ ПРАЙС ПО КАЛЬКУЛЯЦИЯМ'!$A$3:$K$494,2,0)</f>
        <v>Расшифровка ЭКГ</v>
      </c>
      <c r="D58" s="283">
        <v>1</v>
      </c>
    </row>
    <row r="59" spans="1:4" ht="25.5" customHeight="1" x14ac:dyDescent="0.25">
      <c r="A59" s="295"/>
      <c r="B59" s="294" t="s">
        <v>1205</v>
      </c>
      <c r="C59" s="293" t="s">
        <v>1204</v>
      </c>
      <c r="D59" s="292">
        <v>38800</v>
      </c>
    </row>
    <row r="60" spans="1:4" ht="27.75" customHeight="1" x14ac:dyDescent="0.25">
      <c r="A60" s="288">
        <v>117</v>
      </c>
      <c r="B60" s="287"/>
      <c r="C60" s="284" t="s">
        <v>35</v>
      </c>
      <c r="D60" s="283">
        <v>1</v>
      </c>
    </row>
    <row r="61" spans="1:4" ht="21.95" customHeight="1" x14ac:dyDescent="0.25">
      <c r="A61" s="288">
        <v>201</v>
      </c>
      <c r="B61" s="287"/>
      <c r="C61" s="284" t="s">
        <v>49</v>
      </c>
      <c r="D61" s="283">
        <v>1</v>
      </c>
    </row>
    <row r="62" spans="1:4" ht="21.95" customHeight="1" x14ac:dyDescent="0.25">
      <c r="A62" s="288">
        <v>203</v>
      </c>
      <c r="B62" s="287"/>
      <c r="C62" s="284" t="s">
        <v>50</v>
      </c>
      <c r="D62" s="283">
        <v>3</v>
      </c>
    </row>
    <row r="63" spans="1:4" ht="21.95" customHeight="1" x14ac:dyDescent="0.25">
      <c r="A63" s="288" t="s">
        <v>173</v>
      </c>
      <c r="B63" s="287"/>
      <c r="C63" s="284" t="s">
        <v>1203</v>
      </c>
      <c r="D63" s="283">
        <v>4</v>
      </c>
    </row>
    <row r="64" spans="1:4" ht="21.95" customHeight="1" x14ac:dyDescent="0.25">
      <c r="A64" s="288">
        <v>704</v>
      </c>
      <c r="B64" s="287"/>
      <c r="C64" s="284" t="s">
        <v>1202</v>
      </c>
      <c r="D64" s="283">
        <v>1</v>
      </c>
    </row>
    <row r="65" spans="1:4" ht="21.95" customHeight="1" x14ac:dyDescent="0.25">
      <c r="A65" s="288">
        <v>728</v>
      </c>
      <c r="B65" s="287"/>
      <c r="C65" s="284" t="s">
        <v>121</v>
      </c>
      <c r="D65" s="283">
        <v>1</v>
      </c>
    </row>
    <row r="66" spans="1:4" ht="21.95" customHeight="1" x14ac:dyDescent="0.25">
      <c r="A66" s="288">
        <v>920</v>
      </c>
      <c r="B66" s="287"/>
      <c r="C66" s="284" t="s">
        <v>1194</v>
      </c>
      <c r="D66" s="283">
        <v>6</v>
      </c>
    </row>
    <row r="67" spans="1:4" ht="21.95" customHeight="1" x14ac:dyDescent="0.25">
      <c r="A67" s="288">
        <v>945</v>
      </c>
      <c r="B67" s="287"/>
      <c r="C67" s="284" t="s">
        <v>1201</v>
      </c>
      <c r="D67" s="283">
        <v>1</v>
      </c>
    </row>
    <row r="68" spans="1:4" ht="21.95" customHeight="1" x14ac:dyDescent="0.25">
      <c r="A68" s="288">
        <v>921</v>
      </c>
      <c r="B68" s="287"/>
      <c r="C68" s="284" t="s">
        <v>1193</v>
      </c>
      <c r="D68" s="283">
        <v>1</v>
      </c>
    </row>
    <row r="69" spans="1:4" ht="21.95" customHeight="1" x14ac:dyDescent="0.25">
      <c r="A69" s="288">
        <v>813</v>
      </c>
      <c r="B69" s="287"/>
      <c r="C69" s="284" t="s">
        <v>1200</v>
      </c>
      <c r="D69" s="283">
        <v>1</v>
      </c>
    </row>
    <row r="70" spans="1:4" ht="24.75" customHeight="1" x14ac:dyDescent="0.25">
      <c r="A70" s="288">
        <v>801</v>
      </c>
      <c r="B70" s="287"/>
      <c r="C70" s="284" t="s">
        <v>61</v>
      </c>
      <c r="D70" s="283">
        <v>2</v>
      </c>
    </row>
    <row r="71" spans="1:4" ht="21.95" customHeight="1" x14ac:dyDescent="0.25">
      <c r="A71" s="288">
        <v>915</v>
      </c>
      <c r="B71" s="287"/>
      <c r="C71" s="284" t="s">
        <v>73</v>
      </c>
      <c r="D71" s="283">
        <v>1</v>
      </c>
    </row>
    <row r="72" spans="1:4" ht="21.95" customHeight="1" x14ac:dyDescent="0.25">
      <c r="A72" s="288" t="s">
        <v>22</v>
      </c>
      <c r="B72" s="287"/>
      <c r="C72" s="284" t="s">
        <v>23</v>
      </c>
      <c r="D72" s="283">
        <v>6</v>
      </c>
    </row>
    <row r="73" spans="1:4" ht="21.95" customHeight="1" x14ac:dyDescent="0.25">
      <c r="A73" s="291" t="s">
        <v>1199</v>
      </c>
      <c r="B73" s="287"/>
      <c r="C73" s="284" t="s">
        <v>1198</v>
      </c>
      <c r="D73" s="283">
        <v>1</v>
      </c>
    </row>
    <row r="74" spans="1:4" ht="21.95" customHeight="1" x14ac:dyDescent="0.25">
      <c r="A74" s="288"/>
      <c r="B74" s="287"/>
      <c r="C74" s="290" t="s">
        <v>1197</v>
      </c>
      <c r="D74" s="283"/>
    </row>
    <row r="75" spans="1:4" ht="21.95" customHeight="1" x14ac:dyDescent="0.25">
      <c r="A75" s="288">
        <v>101</v>
      </c>
      <c r="B75" s="287"/>
      <c r="C75" s="284" t="s">
        <v>1196</v>
      </c>
      <c r="D75" s="283">
        <v>1</v>
      </c>
    </row>
    <row r="76" spans="1:4" ht="21.95" customHeight="1" x14ac:dyDescent="0.25">
      <c r="A76" s="288">
        <v>724</v>
      </c>
      <c r="B76" s="287"/>
      <c r="C76" s="284" t="s">
        <v>69</v>
      </c>
      <c r="D76" s="283">
        <v>1</v>
      </c>
    </row>
    <row r="77" spans="1:4" ht="21.95" customHeight="1" x14ac:dyDescent="0.25">
      <c r="A77" s="289">
        <v>403</v>
      </c>
      <c r="B77" s="287"/>
      <c r="C77" s="284" t="s">
        <v>1195</v>
      </c>
      <c r="D77" s="283">
        <v>1</v>
      </c>
    </row>
    <row r="78" spans="1:4" ht="21.95" customHeight="1" x14ac:dyDescent="0.25">
      <c r="A78" s="288">
        <v>201</v>
      </c>
      <c r="B78" s="287"/>
      <c r="C78" s="284" t="s">
        <v>49</v>
      </c>
      <c r="D78" s="283">
        <v>1</v>
      </c>
    </row>
    <row r="79" spans="1:4" ht="21.95" customHeight="1" x14ac:dyDescent="0.25">
      <c r="A79" s="288">
        <v>203</v>
      </c>
      <c r="B79" s="287"/>
      <c r="C79" s="284" t="s">
        <v>50</v>
      </c>
      <c r="D79" s="283">
        <v>1</v>
      </c>
    </row>
    <row r="80" spans="1:4" ht="21.95" customHeight="1" x14ac:dyDescent="0.25">
      <c r="A80" s="288">
        <v>920</v>
      </c>
      <c r="B80" s="287"/>
      <c r="C80" s="284" t="s">
        <v>1194</v>
      </c>
      <c r="D80" s="283">
        <v>1</v>
      </c>
    </row>
    <row r="81" spans="1:4" ht="21.95" customHeight="1" x14ac:dyDescent="0.25">
      <c r="A81" s="288">
        <v>921</v>
      </c>
      <c r="B81" s="287"/>
      <c r="C81" s="284" t="s">
        <v>1193</v>
      </c>
      <c r="D81" s="283">
        <v>1</v>
      </c>
    </row>
    <row r="82" spans="1:4" ht="31.5" customHeight="1" x14ac:dyDescent="0.25">
      <c r="A82" s="286">
        <v>985</v>
      </c>
      <c r="B82" s="285"/>
      <c r="C82" s="284" t="s">
        <v>1192</v>
      </c>
      <c r="D82" s="283">
        <v>1</v>
      </c>
    </row>
  </sheetData>
  <autoFilter ref="B3:D82" xr:uid="{00000000-0001-0000-0800-000000000000}"/>
  <mergeCells count="2">
    <mergeCell ref="C1:D1"/>
    <mergeCell ref="C2:D2"/>
  </mergeCells>
  <pageMargins left="0.39370078740157483" right="0" top="0.39370078740157483" bottom="0" header="0.31496062992125984" footer="0.31496062992125984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81236-37AD-42F5-854F-31308D6EAB3B}">
  <sheetPr>
    <tabColor rgb="FF00B050"/>
  </sheetPr>
  <dimension ref="A1:D88"/>
  <sheetViews>
    <sheetView workbookViewId="0">
      <selection activeCell="J8" sqref="J8"/>
    </sheetView>
  </sheetViews>
  <sheetFormatPr defaultColWidth="9.140625" defaultRowHeight="12.75" x14ac:dyDescent="0.2"/>
  <cols>
    <col min="1" max="1" width="9.7109375" style="305" customWidth="1"/>
    <col min="2" max="2" width="69.85546875" style="305" customWidth="1"/>
    <col min="3" max="3" width="15.7109375" style="306" customWidth="1"/>
    <col min="4" max="16384" width="9.140625" style="305"/>
  </cols>
  <sheetData>
    <row r="1" spans="1:4" ht="15" customHeight="1" x14ac:dyDescent="0.2">
      <c r="A1" s="419"/>
      <c r="B1" s="419"/>
      <c r="C1" s="419"/>
      <c r="D1" s="320"/>
    </row>
    <row r="2" spans="1:4" s="319" customFormat="1" ht="32.25" customHeight="1" x14ac:dyDescent="0.25">
      <c r="A2" s="420" t="s">
        <v>1217</v>
      </c>
      <c r="B2" s="421"/>
      <c r="C2" s="421"/>
    </row>
    <row r="3" spans="1:4" s="315" customFormat="1" ht="30" customHeight="1" x14ac:dyDescent="0.25">
      <c r="A3" s="318" t="s">
        <v>0</v>
      </c>
      <c r="B3" s="317" t="s">
        <v>1216</v>
      </c>
      <c r="C3" s="316" t="s">
        <v>84</v>
      </c>
    </row>
    <row r="4" spans="1:4" s="315" customFormat="1" ht="25.5" customHeight="1" x14ac:dyDescent="0.25">
      <c r="A4" s="318"/>
      <c r="B4" s="317" t="s">
        <v>1240</v>
      </c>
      <c r="C4" s="316"/>
    </row>
    <row r="5" spans="1:4" ht="27" customHeight="1" x14ac:dyDescent="0.2">
      <c r="A5" s="311" t="s">
        <v>1239</v>
      </c>
      <c r="B5" s="312" t="s">
        <v>1238</v>
      </c>
      <c r="C5" s="311">
        <v>42000</v>
      </c>
    </row>
    <row r="6" spans="1:4" ht="21.95" customHeight="1" x14ac:dyDescent="0.2">
      <c r="A6" s="310"/>
      <c r="B6" s="308" t="s">
        <v>47</v>
      </c>
      <c r="C6" s="307">
        <v>1</v>
      </c>
    </row>
    <row r="7" spans="1:4" ht="21.95" customHeight="1" x14ac:dyDescent="0.2">
      <c r="A7" s="310"/>
      <c r="B7" s="308" t="s">
        <v>1237</v>
      </c>
      <c r="C7" s="307">
        <v>1</v>
      </c>
    </row>
    <row r="8" spans="1:4" ht="21.95" customHeight="1" x14ac:dyDescent="0.2">
      <c r="A8" s="310"/>
      <c r="B8" s="308" t="s">
        <v>1236</v>
      </c>
      <c r="C8" s="307">
        <v>1</v>
      </c>
    </row>
    <row r="9" spans="1:4" ht="21.95" customHeight="1" x14ac:dyDescent="0.2">
      <c r="A9" s="310"/>
      <c r="B9" s="308" t="s">
        <v>1193</v>
      </c>
      <c r="C9" s="307">
        <v>2</v>
      </c>
    </row>
    <row r="10" spans="1:4" ht="21.95" customHeight="1" x14ac:dyDescent="0.2">
      <c r="A10" s="310"/>
      <c r="B10" s="308" t="s">
        <v>63</v>
      </c>
      <c r="C10" s="307">
        <v>1</v>
      </c>
    </row>
    <row r="11" spans="1:4" ht="21.95" customHeight="1" x14ac:dyDescent="0.2">
      <c r="A11" s="310"/>
      <c r="B11" s="308" t="s">
        <v>49</v>
      </c>
      <c r="C11" s="307">
        <v>2</v>
      </c>
    </row>
    <row r="12" spans="1:4" ht="21.95" customHeight="1" x14ac:dyDescent="0.2">
      <c r="A12" s="310"/>
      <c r="B12" s="308" t="s">
        <v>1194</v>
      </c>
      <c r="C12" s="307">
        <v>3</v>
      </c>
    </row>
    <row r="13" spans="1:4" ht="21.95" customHeight="1" x14ac:dyDescent="0.2">
      <c r="A13" s="310"/>
      <c r="B13" s="308" t="s">
        <v>50</v>
      </c>
      <c r="C13" s="307">
        <v>2</v>
      </c>
    </row>
    <row r="14" spans="1:4" ht="21.95" customHeight="1" x14ac:dyDescent="0.2">
      <c r="A14" s="310"/>
      <c r="B14" s="308" t="s">
        <v>1195</v>
      </c>
      <c r="C14" s="307">
        <v>2</v>
      </c>
    </row>
    <row r="15" spans="1:4" ht="21.95" customHeight="1" x14ac:dyDescent="0.2">
      <c r="A15" s="314"/>
      <c r="B15" s="308" t="s">
        <v>59</v>
      </c>
      <c r="C15" s="307">
        <v>1</v>
      </c>
    </row>
    <row r="16" spans="1:4" ht="21.95" customHeight="1" x14ac:dyDescent="0.2">
      <c r="A16" s="310"/>
      <c r="B16" s="308" t="s">
        <v>1198</v>
      </c>
      <c r="C16" s="307">
        <v>1</v>
      </c>
    </row>
    <row r="17" spans="1:3" ht="30.75" customHeight="1" x14ac:dyDescent="0.2">
      <c r="A17" s="310"/>
      <c r="B17" s="308" t="s">
        <v>1206</v>
      </c>
      <c r="C17" s="307">
        <v>1</v>
      </c>
    </row>
    <row r="18" spans="1:3" ht="35.25" customHeight="1" x14ac:dyDescent="0.2">
      <c r="A18" s="310"/>
      <c r="B18" s="308" t="s">
        <v>1235</v>
      </c>
      <c r="C18" s="307">
        <v>1</v>
      </c>
    </row>
    <row r="19" spans="1:3" ht="21.95" customHeight="1" x14ac:dyDescent="0.2">
      <c r="A19" s="310"/>
      <c r="B19" s="308" t="s">
        <v>1219</v>
      </c>
      <c r="C19" s="307">
        <v>1</v>
      </c>
    </row>
    <row r="20" spans="1:3" ht="21.95" customHeight="1" x14ac:dyDescent="0.2">
      <c r="A20" s="310"/>
      <c r="B20" s="308" t="s">
        <v>1225</v>
      </c>
      <c r="C20" s="307">
        <v>1</v>
      </c>
    </row>
    <row r="21" spans="1:3" ht="21.95" customHeight="1" x14ac:dyDescent="0.2">
      <c r="A21" s="310"/>
      <c r="B21" s="308" t="s">
        <v>51</v>
      </c>
      <c r="C21" s="307">
        <v>1</v>
      </c>
    </row>
    <row r="22" spans="1:3" ht="21.95" customHeight="1" x14ac:dyDescent="0.2">
      <c r="A22" s="310"/>
      <c r="B22" s="308" t="s">
        <v>35</v>
      </c>
      <c r="C22" s="307">
        <v>1</v>
      </c>
    </row>
    <row r="23" spans="1:3" ht="21.95" customHeight="1" x14ac:dyDescent="0.2">
      <c r="A23" s="310"/>
      <c r="B23" s="308" t="s">
        <v>1234</v>
      </c>
      <c r="C23" s="307">
        <v>1</v>
      </c>
    </row>
    <row r="24" spans="1:3" ht="21.95" customHeight="1" x14ac:dyDescent="0.2">
      <c r="A24" s="310"/>
      <c r="B24" s="308" t="s">
        <v>1224</v>
      </c>
      <c r="C24" s="307">
        <v>1</v>
      </c>
    </row>
    <row r="25" spans="1:3" ht="21.95" customHeight="1" x14ac:dyDescent="0.2">
      <c r="A25" s="310"/>
      <c r="B25" s="308" t="s">
        <v>1223</v>
      </c>
      <c r="C25" s="307">
        <v>3</v>
      </c>
    </row>
    <row r="26" spans="1:3" ht="29.25" customHeight="1" x14ac:dyDescent="0.2">
      <c r="A26" s="310"/>
      <c r="B26" s="308" t="s">
        <v>1192</v>
      </c>
      <c r="C26" s="307">
        <v>1</v>
      </c>
    </row>
    <row r="27" spans="1:3" ht="21.95" customHeight="1" x14ac:dyDescent="0.2">
      <c r="A27" s="310"/>
      <c r="B27" s="308" t="s">
        <v>1200</v>
      </c>
      <c r="C27" s="307">
        <v>1</v>
      </c>
    </row>
    <row r="28" spans="1:3" ht="21.95" customHeight="1" x14ac:dyDescent="0.2">
      <c r="A28" s="310"/>
      <c r="B28" s="308" t="s">
        <v>379</v>
      </c>
      <c r="C28" s="307">
        <v>1</v>
      </c>
    </row>
    <row r="29" spans="1:3" ht="21.95" customHeight="1" x14ac:dyDescent="0.2">
      <c r="A29" s="310"/>
      <c r="B29" s="308" t="s">
        <v>381</v>
      </c>
      <c r="C29" s="307">
        <v>1</v>
      </c>
    </row>
    <row r="30" spans="1:3" ht="21.95" customHeight="1" x14ac:dyDescent="0.2">
      <c r="A30" s="310"/>
      <c r="B30" s="308" t="s">
        <v>68</v>
      </c>
      <c r="C30" s="307">
        <v>1</v>
      </c>
    </row>
    <row r="31" spans="1:3" ht="21.95" customHeight="1" x14ac:dyDescent="0.2">
      <c r="A31" s="313"/>
      <c r="B31" s="308" t="s">
        <v>1211</v>
      </c>
      <c r="C31" s="307">
        <v>1</v>
      </c>
    </row>
    <row r="32" spans="1:3" ht="21.95" customHeight="1" x14ac:dyDescent="0.2">
      <c r="A32" s="310"/>
      <c r="B32" s="308" t="s">
        <v>1233</v>
      </c>
      <c r="C32" s="307">
        <v>1</v>
      </c>
    </row>
    <row r="33" spans="1:3" ht="31.5" customHeight="1" x14ac:dyDescent="0.2">
      <c r="A33" s="310"/>
      <c r="B33" s="308" t="s">
        <v>61</v>
      </c>
      <c r="C33" s="307">
        <v>2</v>
      </c>
    </row>
    <row r="34" spans="1:3" ht="21.95" customHeight="1" x14ac:dyDescent="0.2">
      <c r="A34" s="310"/>
      <c r="B34" s="308" t="s">
        <v>256</v>
      </c>
      <c r="C34" s="307">
        <v>1</v>
      </c>
    </row>
    <row r="35" spans="1:3" ht="21.95" customHeight="1" x14ac:dyDescent="0.2">
      <c r="A35" s="310"/>
      <c r="B35" s="308" t="s">
        <v>343</v>
      </c>
      <c r="C35" s="307">
        <v>1</v>
      </c>
    </row>
    <row r="36" spans="1:3" ht="21.95" customHeight="1" x14ac:dyDescent="0.2">
      <c r="A36" s="310"/>
      <c r="B36" s="308" t="s">
        <v>359</v>
      </c>
      <c r="C36" s="307">
        <v>1</v>
      </c>
    </row>
    <row r="37" spans="1:3" ht="21.95" customHeight="1" x14ac:dyDescent="0.2">
      <c r="A37" s="310"/>
      <c r="B37" s="308" t="s">
        <v>235</v>
      </c>
      <c r="C37" s="307">
        <v>1</v>
      </c>
    </row>
    <row r="38" spans="1:3" ht="21.95" customHeight="1" x14ac:dyDescent="0.2">
      <c r="A38" s="310"/>
      <c r="B38" s="308" t="s">
        <v>52</v>
      </c>
      <c r="C38" s="307">
        <v>1</v>
      </c>
    </row>
    <row r="39" spans="1:3" ht="21.95" customHeight="1" x14ac:dyDescent="0.2">
      <c r="A39" s="310"/>
      <c r="B39" s="308" t="s">
        <v>257</v>
      </c>
      <c r="C39" s="307">
        <v>1</v>
      </c>
    </row>
    <row r="40" spans="1:3" ht="21.95" customHeight="1" x14ac:dyDescent="0.2">
      <c r="A40" s="310"/>
      <c r="B40" s="308" t="s">
        <v>1232</v>
      </c>
      <c r="C40" s="307">
        <v>1</v>
      </c>
    </row>
    <row r="41" spans="1:3" ht="21.95" customHeight="1" x14ac:dyDescent="0.2">
      <c r="A41" s="310"/>
      <c r="B41" s="308" t="s">
        <v>1231</v>
      </c>
      <c r="C41" s="307">
        <v>1</v>
      </c>
    </row>
    <row r="42" spans="1:3" ht="21.95" customHeight="1" x14ac:dyDescent="0.2">
      <c r="A42" s="310"/>
      <c r="B42" s="308" t="s">
        <v>1230</v>
      </c>
      <c r="C42" s="307">
        <v>1</v>
      </c>
    </row>
    <row r="43" spans="1:3" ht="27" customHeight="1" x14ac:dyDescent="0.2">
      <c r="A43" s="311" t="s">
        <v>1229</v>
      </c>
      <c r="B43" s="312" t="s">
        <v>1228</v>
      </c>
      <c r="C43" s="311">
        <v>50900</v>
      </c>
    </row>
    <row r="44" spans="1:3" ht="21.95" customHeight="1" x14ac:dyDescent="0.2">
      <c r="A44" s="310"/>
      <c r="B44" s="308" t="s">
        <v>409</v>
      </c>
      <c r="C44" s="307">
        <v>1</v>
      </c>
    </row>
    <row r="45" spans="1:3" ht="21.95" customHeight="1" x14ac:dyDescent="0.2">
      <c r="A45" s="310"/>
      <c r="B45" s="308" t="s">
        <v>1193</v>
      </c>
      <c r="C45" s="307">
        <v>2</v>
      </c>
    </row>
    <row r="46" spans="1:3" ht="21.95" customHeight="1" x14ac:dyDescent="0.2">
      <c r="A46" s="310"/>
      <c r="B46" s="308" t="s">
        <v>49</v>
      </c>
      <c r="C46" s="307">
        <v>3</v>
      </c>
    </row>
    <row r="47" spans="1:3" ht="21.95" customHeight="1" x14ac:dyDescent="0.2">
      <c r="A47" s="310"/>
      <c r="B47" s="308" t="s">
        <v>1194</v>
      </c>
      <c r="C47" s="307">
        <v>5</v>
      </c>
    </row>
    <row r="48" spans="1:3" ht="21.95" customHeight="1" x14ac:dyDescent="0.2">
      <c r="A48" s="310"/>
      <c r="B48" s="308" t="s">
        <v>1198</v>
      </c>
      <c r="C48" s="307">
        <v>1</v>
      </c>
    </row>
    <row r="49" spans="1:3" ht="21.95" customHeight="1" x14ac:dyDescent="0.2">
      <c r="A49" s="310"/>
      <c r="B49" s="308" t="s">
        <v>1222</v>
      </c>
      <c r="C49" s="307">
        <v>3</v>
      </c>
    </row>
    <row r="50" spans="1:3" ht="21.95" customHeight="1" x14ac:dyDescent="0.2">
      <c r="A50" s="310"/>
      <c r="B50" s="308" t="s">
        <v>35</v>
      </c>
      <c r="C50" s="307">
        <v>1</v>
      </c>
    </row>
    <row r="51" spans="1:3" ht="21.95" customHeight="1" x14ac:dyDescent="0.2">
      <c r="A51" s="310"/>
      <c r="B51" s="308" t="s">
        <v>1224</v>
      </c>
      <c r="C51" s="307">
        <v>1</v>
      </c>
    </row>
    <row r="52" spans="1:3" ht="21.95" customHeight="1" x14ac:dyDescent="0.2">
      <c r="A52" s="310"/>
      <c r="B52" s="308" t="s">
        <v>1223</v>
      </c>
      <c r="C52" s="307">
        <v>5</v>
      </c>
    </row>
    <row r="53" spans="1:3" ht="29.25" customHeight="1" x14ac:dyDescent="0.2">
      <c r="A53" s="310"/>
      <c r="B53" s="308" t="s">
        <v>1192</v>
      </c>
      <c r="C53" s="307">
        <v>1</v>
      </c>
    </row>
    <row r="54" spans="1:3" ht="21.95" customHeight="1" x14ac:dyDescent="0.2">
      <c r="A54" s="310"/>
      <c r="B54" s="308" t="s">
        <v>379</v>
      </c>
      <c r="C54" s="307">
        <v>1</v>
      </c>
    </row>
    <row r="55" spans="1:3" ht="21.95" customHeight="1" x14ac:dyDescent="0.2">
      <c r="A55" s="310"/>
      <c r="B55" s="308" t="s">
        <v>381</v>
      </c>
      <c r="C55" s="307">
        <v>1</v>
      </c>
    </row>
    <row r="56" spans="1:3" ht="21.95" customHeight="1" x14ac:dyDescent="0.2">
      <c r="A56" s="310"/>
      <c r="B56" s="308" t="s">
        <v>1221</v>
      </c>
      <c r="C56" s="307">
        <v>5</v>
      </c>
    </row>
    <row r="57" spans="1:3" ht="27" customHeight="1" x14ac:dyDescent="0.2">
      <c r="A57" s="310"/>
      <c r="B57" s="308" t="s">
        <v>61</v>
      </c>
      <c r="C57" s="307">
        <v>1</v>
      </c>
    </row>
    <row r="58" spans="1:3" ht="21.95" customHeight="1" x14ac:dyDescent="0.2">
      <c r="A58" s="310"/>
      <c r="B58" s="308" t="s">
        <v>73</v>
      </c>
      <c r="C58" s="307">
        <v>1</v>
      </c>
    </row>
    <row r="59" spans="1:3" ht="21.95" customHeight="1" x14ac:dyDescent="0.2">
      <c r="A59" s="310"/>
      <c r="B59" s="308" t="s">
        <v>38</v>
      </c>
      <c r="C59" s="307">
        <v>1</v>
      </c>
    </row>
    <row r="60" spans="1:3" ht="21.95" customHeight="1" x14ac:dyDescent="0.2">
      <c r="A60" s="310"/>
      <c r="B60" s="308" t="s">
        <v>1218</v>
      </c>
      <c r="C60" s="307">
        <v>6</v>
      </c>
    </row>
    <row r="61" spans="1:3" ht="21.95" customHeight="1" x14ac:dyDescent="0.2">
      <c r="A61" s="310"/>
      <c r="B61" s="308" t="s">
        <v>50</v>
      </c>
      <c r="C61" s="307">
        <v>3</v>
      </c>
    </row>
    <row r="62" spans="1:3" ht="21.95" customHeight="1" x14ac:dyDescent="0.2">
      <c r="A62" s="310"/>
      <c r="B62" s="308" t="s">
        <v>1195</v>
      </c>
      <c r="C62" s="307">
        <v>2</v>
      </c>
    </row>
    <row r="63" spans="1:3" ht="21.95" customHeight="1" x14ac:dyDescent="0.2">
      <c r="A63" s="310"/>
      <c r="B63" s="308" t="s">
        <v>137</v>
      </c>
      <c r="C63" s="307">
        <v>1</v>
      </c>
    </row>
    <row r="64" spans="1:3" ht="27" customHeight="1" x14ac:dyDescent="0.2">
      <c r="A64" s="311" t="s">
        <v>1227</v>
      </c>
      <c r="B64" s="312" t="s">
        <v>1226</v>
      </c>
      <c r="C64" s="311">
        <v>45000</v>
      </c>
    </row>
    <row r="65" spans="1:3" ht="21.95" customHeight="1" x14ac:dyDescent="0.2">
      <c r="A65" s="310"/>
      <c r="B65" s="308" t="s">
        <v>47</v>
      </c>
      <c r="C65" s="307">
        <v>1</v>
      </c>
    </row>
    <row r="66" spans="1:3" ht="21.95" customHeight="1" x14ac:dyDescent="0.2">
      <c r="A66" s="310"/>
      <c r="B66" s="308" t="s">
        <v>1194</v>
      </c>
      <c r="C66" s="307">
        <v>7</v>
      </c>
    </row>
    <row r="67" spans="1:3" ht="21.95" customHeight="1" x14ac:dyDescent="0.2">
      <c r="A67" s="310"/>
      <c r="B67" s="308" t="s">
        <v>1193</v>
      </c>
      <c r="C67" s="307">
        <v>3</v>
      </c>
    </row>
    <row r="68" spans="1:3" ht="21.95" customHeight="1" x14ac:dyDescent="0.2">
      <c r="A68" s="310"/>
      <c r="B68" s="308" t="s">
        <v>49</v>
      </c>
      <c r="C68" s="307">
        <v>3</v>
      </c>
    </row>
    <row r="69" spans="1:3" ht="21.95" customHeight="1" x14ac:dyDescent="0.2">
      <c r="A69" s="310"/>
      <c r="B69" s="308" t="s">
        <v>1195</v>
      </c>
      <c r="C69" s="307">
        <v>3</v>
      </c>
    </row>
    <row r="70" spans="1:3" ht="21.95" customHeight="1" x14ac:dyDescent="0.2">
      <c r="A70" s="310"/>
      <c r="B70" s="308" t="s">
        <v>50</v>
      </c>
      <c r="C70" s="307">
        <v>3</v>
      </c>
    </row>
    <row r="71" spans="1:3" ht="21.95" customHeight="1" x14ac:dyDescent="0.2">
      <c r="A71" s="310"/>
      <c r="B71" s="308" t="s">
        <v>1198</v>
      </c>
      <c r="C71" s="307">
        <v>1</v>
      </c>
    </row>
    <row r="72" spans="1:3" ht="31.5" customHeight="1" x14ac:dyDescent="0.2">
      <c r="A72" s="310"/>
      <c r="B72" s="308" t="s">
        <v>1206</v>
      </c>
      <c r="C72" s="307">
        <v>1</v>
      </c>
    </row>
    <row r="73" spans="1:3" ht="21.95" customHeight="1" x14ac:dyDescent="0.2">
      <c r="A73" s="310"/>
      <c r="B73" s="308" t="s">
        <v>1203</v>
      </c>
      <c r="C73" s="307">
        <v>4</v>
      </c>
    </row>
    <row r="74" spans="1:3" ht="21.95" customHeight="1" x14ac:dyDescent="0.2">
      <c r="A74" s="310"/>
      <c r="B74" s="308" t="s">
        <v>1225</v>
      </c>
      <c r="C74" s="307">
        <v>1</v>
      </c>
    </row>
    <row r="75" spans="1:3" ht="21.95" customHeight="1" x14ac:dyDescent="0.2">
      <c r="A75" s="310"/>
      <c r="B75" s="308" t="s">
        <v>51</v>
      </c>
      <c r="C75" s="307">
        <v>1</v>
      </c>
    </row>
    <row r="76" spans="1:3" ht="21.95" customHeight="1" x14ac:dyDescent="0.2">
      <c r="A76" s="310"/>
      <c r="B76" s="308" t="s">
        <v>1224</v>
      </c>
      <c r="C76" s="307">
        <v>1</v>
      </c>
    </row>
    <row r="77" spans="1:3" ht="21.95" customHeight="1" x14ac:dyDescent="0.2">
      <c r="A77" s="310"/>
      <c r="B77" s="308" t="s">
        <v>1223</v>
      </c>
      <c r="C77" s="307">
        <v>5</v>
      </c>
    </row>
    <row r="78" spans="1:3" ht="21.95" customHeight="1" x14ac:dyDescent="0.2">
      <c r="A78" s="310"/>
      <c r="B78" s="308" t="s">
        <v>35</v>
      </c>
      <c r="C78" s="307">
        <v>1</v>
      </c>
    </row>
    <row r="79" spans="1:3" ht="21.95" customHeight="1" x14ac:dyDescent="0.2">
      <c r="A79" s="310"/>
      <c r="B79" s="308" t="s">
        <v>38</v>
      </c>
      <c r="C79" s="307">
        <v>1</v>
      </c>
    </row>
    <row r="80" spans="1:3" ht="21.95" customHeight="1" x14ac:dyDescent="0.2">
      <c r="A80" s="310"/>
      <c r="B80" s="308" t="s">
        <v>1222</v>
      </c>
      <c r="C80" s="307">
        <v>1</v>
      </c>
    </row>
    <row r="81" spans="1:3" ht="21.95" customHeight="1" x14ac:dyDescent="0.2">
      <c r="A81" s="310"/>
      <c r="B81" s="308" t="s">
        <v>1221</v>
      </c>
      <c r="C81" s="307">
        <v>1</v>
      </c>
    </row>
    <row r="82" spans="1:3" ht="29.25" customHeight="1" x14ac:dyDescent="0.2">
      <c r="A82" s="310"/>
      <c r="B82" s="308" t="s">
        <v>1192</v>
      </c>
      <c r="C82" s="307">
        <v>1</v>
      </c>
    </row>
    <row r="83" spans="1:3" ht="21.95" customHeight="1" x14ac:dyDescent="0.2">
      <c r="A83" s="310"/>
      <c r="B83" s="308" t="s">
        <v>381</v>
      </c>
      <c r="C83" s="307">
        <v>1</v>
      </c>
    </row>
    <row r="84" spans="1:3" ht="21.95" customHeight="1" x14ac:dyDescent="0.2">
      <c r="A84" s="310"/>
      <c r="B84" s="308" t="s">
        <v>379</v>
      </c>
      <c r="C84" s="307">
        <v>1</v>
      </c>
    </row>
    <row r="85" spans="1:3" ht="21.95" customHeight="1" x14ac:dyDescent="0.2">
      <c r="A85" s="310"/>
      <c r="B85" s="308" t="s">
        <v>1220</v>
      </c>
      <c r="C85" s="307">
        <v>1</v>
      </c>
    </row>
    <row r="86" spans="1:3" ht="21.95" customHeight="1" x14ac:dyDescent="0.2">
      <c r="A86" s="310"/>
      <c r="B86" s="308" t="s">
        <v>1219</v>
      </c>
      <c r="C86" s="307">
        <v>1</v>
      </c>
    </row>
    <row r="87" spans="1:3" ht="21.95" customHeight="1" x14ac:dyDescent="0.2">
      <c r="A87" s="310"/>
      <c r="B87" s="308" t="s">
        <v>1218</v>
      </c>
      <c r="C87" s="307">
        <v>4</v>
      </c>
    </row>
    <row r="88" spans="1:3" ht="21.95" customHeight="1" x14ac:dyDescent="0.2">
      <c r="A88" s="309"/>
      <c r="B88" s="308" t="s">
        <v>47</v>
      </c>
      <c r="C88" s="307">
        <v>1</v>
      </c>
    </row>
  </sheetData>
  <mergeCells count="2">
    <mergeCell ref="A1:C1"/>
    <mergeCell ref="A2:C2"/>
  </mergeCells>
  <pageMargins left="0.39370078740157483" right="0" top="0.39370078740157483" bottom="0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C3840-788C-4EAD-BE20-207E49D0D088}">
  <dimension ref="A1:E17"/>
  <sheetViews>
    <sheetView tabSelected="1" workbookViewId="0">
      <selection activeCell="D9" sqref="D9"/>
    </sheetView>
  </sheetViews>
  <sheetFormatPr defaultRowHeight="15" x14ac:dyDescent="0.25"/>
  <cols>
    <col min="1" max="1" width="15.28515625" customWidth="1"/>
    <col min="2" max="2" width="43.42578125" hidden="1" customWidth="1"/>
    <col min="4" max="4" width="54.85546875" customWidth="1"/>
    <col min="5" max="5" width="14.28515625" customWidth="1"/>
  </cols>
  <sheetData>
    <row r="1" spans="1:5" ht="18.75" x14ac:dyDescent="0.25">
      <c r="A1" s="423" t="s">
        <v>1342</v>
      </c>
      <c r="B1" s="423"/>
      <c r="C1" s="423"/>
      <c r="D1" s="423"/>
      <c r="E1" s="423"/>
    </row>
    <row r="2" spans="1:5" ht="38.25" x14ac:dyDescent="0.25">
      <c r="A2" s="13" t="s">
        <v>685</v>
      </c>
      <c r="B2" s="424"/>
      <c r="C2" s="56" t="s">
        <v>0</v>
      </c>
      <c r="D2" s="31" t="s">
        <v>1</v>
      </c>
      <c r="E2" s="252" t="s">
        <v>46</v>
      </c>
    </row>
    <row r="3" spans="1:5" ht="18" customHeight="1" x14ac:dyDescent="0.25">
      <c r="A3" s="49" t="s">
        <v>1343</v>
      </c>
      <c r="B3" s="1"/>
      <c r="C3" s="73" t="s">
        <v>1344</v>
      </c>
      <c r="D3" s="425" t="s">
        <v>1345</v>
      </c>
      <c r="E3" s="93">
        <v>150</v>
      </c>
    </row>
    <row r="4" spans="1:5" x14ac:dyDescent="0.25">
      <c r="A4" s="49" t="s">
        <v>1346</v>
      </c>
      <c r="B4" s="1"/>
      <c r="C4" s="73">
        <v>109</v>
      </c>
      <c r="D4" s="425" t="s">
        <v>1347</v>
      </c>
      <c r="E4" s="93">
        <v>550</v>
      </c>
    </row>
    <row r="5" spans="1:5" x14ac:dyDescent="0.25">
      <c r="A5" s="49" t="s">
        <v>1346</v>
      </c>
      <c r="B5" s="1"/>
      <c r="C5" s="73" t="s">
        <v>1348</v>
      </c>
      <c r="D5" s="425" t="s">
        <v>1349</v>
      </c>
      <c r="E5" s="93">
        <v>2650</v>
      </c>
    </row>
    <row r="6" spans="1:5" ht="15.75" thickBot="1" x14ac:dyDescent="0.3">
      <c r="A6" s="49" t="s">
        <v>1346</v>
      </c>
      <c r="B6" s="1"/>
      <c r="C6" s="73" t="s">
        <v>1350</v>
      </c>
      <c r="D6" s="425" t="s">
        <v>1351</v>
      </c>
      <c r="E6" s="93">
        <v>5200</v>
      </c>
    </row>
    <row r="7" spans="1:5" ht="23.25" customHeight="1" thickBot="1" x14ac:dyDescent="0.3">
      <c r="A7" s="49" t="s">
        <v>1352</v>
      </c>
      <c r="B7" s="426" t="s">
        <v>1353</v>
      </c>
      <c r="C7" s="74" t="s">
        <v>1354</v>
      </c>
      <c r="D7" s="427" t="s">
        <v>1355</v>
      </c>
      <c r="E7" s="110">
        <v>950</v>
      </c>
    </row>
    <row r="8" spans="1:5" ht="22.5" customHeight="1" thickBot="1" x14ac:dyDescent="0.3">
      <c r="A8" s="49" t="s">
        <v>1352</v>
      </c>
      <c r="B8" s="426" t="s">
        <v>1353</v>
      </c>
      <c r="C8" s="74" t="s">
        <v>1356</v>
      </c>
      <c r="D8" s="427" t="s">
        <v>1357</v>
      </c>
      <c r="E8" s="110">
        <v>4650</v>
      </c>
    </row>
    <row r="9" spans="1:5" ht="22.5" customHeight="1" thickBot="1" x14ac:dyDescent="0.3">
      <c r="A9" s="49" t="s">
        <v>1352</v>
      </c>
      <c r="B9" s="426" t="s">
        <v>1353</v>
      </c>
      <c r="C9" s="74" t="s">
        <v>1358</v>
      </c>
      <c r="D9" s="427" t="s">
        <v>1359</v>
      </c>
      <c r="E9" s="110">
        <v>8800</v>
      </c>
    </row>
    <row r="10" spans="1:5" ht="24.75" customHeight="1" x14ac:dyDescent="0.25">
      <c r="A10" s="49" t="s">
        <v>1360</v>
      </c>
      <c r="B10" s="428"/>
      <c r="C10" s="74" t="s">
        <v>1361</v>
      </c>
      <c r="D10" s="427" t="s">
        <v>1362</v>
      </c>
      <c r="E10" s="110">
        <v>970</v>
      </c>
    </row>
    <row r="11" spans="1:5" ht="24.75" customHeight="1" x14ac:dyDescent="0.25">
      <c r="A11" s="49" t="s">
        <v>1360</v>
      </c>
      <c r="B11" s="428"/>
      <c r="C11" s="74" t="s">
        <v>1363</v>
      </c>
      <c r="D11" s="270" t="s">
        <v>1364</v>
      </c>
      <c r="E11" s="62">
        <v>1900</v>
      </c>
    </row>
    <row r="12" spans="1:5" ht="21.75" customHeight="1" thickBot="1" x14ac:dyDescent="0.3">
      <c r="A12" s="49" t="s">
        <v>1365</v>
      </c>
      <c r="B12" s="428"/>
      <c r="C12" s="74">
        <v>156</v>
      </c>
      <c r="D12" s="270" t="s">
        <v>1366</v>
      </c>
      <c r="E12" s="62">
        <v>350</v>
      </c>
    </row>
    <row r="13" spans="1:5" ht="18" customHeight="1" thickBot="1" x14ac:dyDescent="0.3">
      <c r="A13" s="49" t="s">
        <v>1365</v>
      </c>
      <c r="B13" s="426" t="s">
        <v>1367</v>
      </c>
      <c r="C13" s="74" t="s">
        <v>1368</v>
      </c>
      <c r="D13" s="270" t="s">
        <v>1369</v>
      </c>
      <c r="E13" s="62">
        <v>1600</v>
      </c>
    </row>
    <row r="14" spans="1:5" ht="35.25" customHeight="1" x14ac:dyDescent="0.25">
      <c r="A14" s="49" t="s">
        <v>1370</v>
      </c>
      <c r="B14" s="428"/>
      <c r="C14" s="74">
        <v>157</v>
      </c>
      <c r="D14" s="270" t="s">
        <v>1371</v>
      </c>
      <c r="E14" s="62">
        <v>4000</v>
      </c>
    </row>
    <row r="15" spans="1:5" ht="19.5" customHeight="1" x14ac:dyDescent="0.25">
      <c r="A15" s="429" t="s">
        <v>1372</v>
      </c>
      <c r="B15" s="428"/>
      <c r="C15" s="430">
        <v>140</v>
      </c>
      <c r="D15" s="431" t="s">
        <v>1373</v>
      </c>
      <c r="E15" s="110">
        <v>600</v>
      </c>
    </row>
    <row r="16" spans="1:5" ht="30" customHeight="1" x14ac:dyDescent="0.25">
      <c r="A16" s="45"/>
      <c r="B16" s="27"/>
      <c r="C16" s="432">
        <v>141</v>
      </c>
      <c r="D16" s="27" t="s">
        <v>1374</v>
      </c>
      <c r="E16" s="433" t="s">
        <v>1375</v>
      </c>
    </row>
    <row r="17" spans="1:5" ht="33" customHeight="1" x14ac:dyDescent="0.25">
      <c r="A17" s="45"/>
      <c r="B17" s="27"/>
      <c r="C17" s="432" t="s">
        <v>1376</v>
      </c>
      <c r="D17" s="27" t="s">
        <v>1377</v>
      </c>
      <c r="E17" s="433" t="s">
        <v>1378</v>
      </c>
    </row>
  </sheetData>
  <mergeCells count="1">
    <mergeCell ref="A1:E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1:H45"/>
  <sheetViews>
    <sheetView topLeftCell="A5" workbookViewId="0">
      <selection activeCell="A11" sqref="A11:E11"/>
    </sheetView>
  </sheetViews>
  <sheetFormatPr defaultColWidth="9.140625" defaultRowHeight="15" x14ac:dyDescent="0.25"/>
  <cols>
    <col min="1" max="1" width="16.5703125" style="33" customWidth="1"/>
    <col min="2" max="2" width="12.42578125" style="33" hidden="1" customWidth="1"/>
    <col min="3" max="3" width="7.85546875" style="34" customWidth="1"/>
    <col min="4" max="4" width="62.85546875" style="112" customWidth="1"/>
    <col min="5" max="5" width="15.5703125" style="115" customWidth="1"/>
    <col min="6" max="6" width="15.85546875" style="34" hidden="1" customWidth="1"/>
    <col min="7" max="7" width="14.28515625" style="34" hidden="1" customWidth="1"/>
    <col min="8" max="8" width="11.85546875" style="34" hidden="1" customWidth="1"/>
    <col min="9" max="9" width="9.140625" style="34"/>
    <col min="10" max="10" width="17.140625" style="34" customWidth="1"/>
    <col min="11" max="16384" width="9.140625" style="34"/>
  </cols>
  <sheetData>
    <row r="1" spans="1:8" x14ac:dyDescent="0.25">
      <c r="D1" s="394"/>
      <c r="E1" s="394"/>
    </row>
    <row r="2" spans="1:8" s="28" customFormat="1" ht="41.25" customHeight="1" x14ac:dyDescent="0.25">
      <c r="A2" s="422" t="s">
        <v>578</v>
      </c>
      <c r="B2" s="422"/>
      <c r="C2" s="422"/>
      <c r="D2" s="422"/>
      <c r="E2" s="422"/>
    </row>
    <row r="3" spans="1:8" s="28" customFormat="1" ht="41.25" customHeight="1" x14ac:dyDescent="0.25">
      <c r="A3" s="13" t="s">
        <v>685</v>
      </c>
      <c r="B3" s="32"/>
      <c r="C3" s="40" t="s">
        <v>0</v>
      </c>
      <c r="D3" s="111" t="s">
        <v>1</v>
      </c>
      <c r="E3" s="76" t="s">
        <v>46</v>
      </c>
      <c r="F3" s="38" t="s">
        <v>642</v>
      </c>
      <c r="G3" s="38" t="s">
        <v>643</v>
      </c>
      <c r="H3" s="39" t="s">
        <v>644</v>
      </c>
    </row>
    <row r="4" spans="1:8" s="104" customFormat="1" ht="30" customHeight="1" x14ac:dyDescent="0.25">
      <c r="A4" s="19" t="s">
        <v>579</v>
      </c>
      <c r="B4" s="19"/>
      <c r="C4" s="102" t="s">
        <v>686</v>
      </c>
      <c r="D4" s="89" t="s">
        <v>683</v>
      </c>
      <c r="E4" s="113">
        <v>35</v>
      </c>
      <c r="F4" s="103" t="s">
        <v>645</v>
      </c>
      <c r="G4" s="103" t="s">
        <v>645</v>
      </c>
      <c r="H4" s="55"/>
    </row>
    <row r="5" spans="1:8" s="104" customFormat="1" ht="30" customHeight="1" x14ac:dyDescent="0.25">
      <c r="A5" s="19" t="s">
        <v>579</v>
      </c>
      <c r="C5" s="102" t="s">
        <v>687</v>
      </c>
      <c r="D5" s="89" t="s">
        <v>682</v>
      </c>
      <c r="E5" s="113">
        <v>35</v>
      </c>
      <c r="F5" s="88" t="s">
        <v>645</v>
      </c>
      <c r="G5" s="88" t="s">
        <v>645</v>
      </c>
      <c r="H5" s="55"/>
    </row>
    <row r="6" spans="1:8" s="104" customFormat="1" ht="30" customHeight="1" x14ac:dyDescent="0.25">
      <c r="A6" s="19" t="s">
        <v>688</v>
      </c>
      <c r="B6" s="19"/>
      <c r="C6" s="55" t="s">
        <v>650</v>
      </c>
      <c r="D6" s="89" t="s">
        <v>695</v>
      </c>
      <c r="E6" s="90">
        <v>50</v>
      </c>
      <c r="F6" s="88" t="s">
        <v>646</v>
      </c>
      <c r="G6" s="88" t="s">
        <v>646</v>
      </c>
      <c r="H6" s="55"/>
    </row>
    <row r="7" spans="1:8" s="104" customFormat="1" ht="30" customHeight="1" x14ac:dyDescent="0.25">
      <c r="A7" s="19" t="s">
        <v>688</v>
      </c>
      <c r="B7" s="19"/>
      <c r="C7" s="55" t="s">
        <v>651</v>
      </c>
      <c r="D7" s="89" t="s">
        <v>696</v>
      </c>
      <c r="E7" s="113">
        <v>2700</v>
      </c>
      <c r="F7" s="88" t="s">
        <v>646</v>
      </c>
      <c r="G7" s="88" t="s">
        <v>646</v>
      </c>
      <c r="H7" s="55"/>
    </row>
    <row r="8" spans="1:8" s="52" customFormat="1" ht="30" customHeight="1" x14ac:dyDescent="0.25">
      <c r="A8" s="19" t="s">
        <v>579</v>
      </c>
      <c r="B8" s="19" t="s">
        <v>580</v>
      </c>
      <c r="C8" s="55" t="s">
        <v>581</v>
      </c>
      <c r="D8" s="89" t="s">
        <v>582</v>
      </c>
      <c r="E8" s="90">
        <v>3700</v>
      </c>
      <c r="F8" s="103" t="s">
        <v>646</v>
      </c>
      <c r="G8" s="103" t="s">
        <v>646</v>
      </c>
      <c r="H8" s="55"/>
    </row>
    <row r="9" spans="1:8" s="52" customFormat="1" ht="30" customHeight="1" x14ac:dyDescent="0.25">
      <c r="A9" s="19" t="s">
        <v>579</v>
      </c>
      <c r="B9" s="19" t="s">
        <v>580</v>
      </c>
      <c r="C9" s="55" t="s">
        <v>591</v>
      </c>
      <c r="D9" s="89" t="s">
        <v>592</v>
      </c>
      <c r="E9" s="90">
        <v>1150</v>
      </c>
      <c r="F9" s="103" t="s">
        <v>646</v>
      </c>
      <c r="G9" s="103" t="s">
        <v>646</v>
      </c>
      <c r="H9" s="55"/>
    </row>
    <row r="10" spans="1:8" s="52" customFormat="1" ht="30" customHeight="1" x14ac:dyDescent="0.25">
      <c r="A10" s="19" t="s">
        <v>579</v>
      </c>
      <c r="B10" s="19" t="s">
        <v>580</v>
      </c>
      <c r="C10" s="55" t="s">
        <v>583</v>
      </c>
      <c r="D10" s="89" t="s">
        <v>584</v>
      </c>
      <c r="E10" s="90">
        <v>650</v>
      </c>
      <c r="F10" s="103" t="s">
        <v>645</v>
      </c>
      <c r="G10" s="103" t="s">
        <v>645</v>
      </c>
      <c r="H10" s="55"/>
    </row>
    <row r="11" spans="1:8" s="52" customFormat="1" ht="30" customHeight="1" x14ac:dyDescent="0.25">
      <c r="A11" s="19" t="s">
        <v>579</v>
      </c>
      <c r="B11" s="19" t="s">
        <v>580</v>
      </c>
      <c r="C11" s="55" t="s">
        <v>585</v>
      </c>
      <c r="D11" s="89" t="s">
        <v>586</v>
      </c>
      <c r="E11" s="90">
        <v>800</v>
      </c>
      <c r="F11" s="103" t="s">
        <v>645</v>
      </c>
      <c r="G11" s="103" t="s">
        <v>645</v>
      </c>
      <c r="H11" s="55"/>
    </row>
    <row r="12" spans="1:8" ht="18.75" customHeight="1" x14ac:dyDescent="0.25">
      <c r="A12" s="19" t="s">
        <v>579</v>
      </c>
      <c r="B12" s="36"/>
      <c r="C12" s="27" t="s">
        <v>698</v>
      </c>
      <c r="D12" s="35" t="s">
        <v>697</v>
      </c>
      <c r="E12" s="86">
        <v>74</v>
      </c>
      <c r="F12" s="30" t="s">
        <v>646</v>
      </c>
      <c r="G12" s="30" t="s">
        <v>646</v>
      </c>
      <c r="H12" s="27"/>
    </row>
    <row r="13" spans="1:8" s="52" customFormat="1" ht="30" customHeight="1" x14ac:dyDescent="0.25">
      <c r="A13" s="19" t="s">
        <v>579</v>
      </c>
      <c r="B13" s="19" t="s">
        <v>580</v>
      </c>
      <c r="C13" s="55" t="s">
        <v>587</v>
      </c>
      <c r="D13" s="89" t="s">
        <v>588</v>
      </c>
      <c r="E13" s="90">
        <v>1150</v>
      </c>
      <c r="F13" s="103" t="s">
        <v>645</v>
      </c>
      <c r="G13" s="103" t="s">
        <v>645</v>
      </c>
      <c r="H13" s="55"/>
    </row>
    <row r="14" spans="1:8" s="52" customFormat="1" ht="30" customHeight="1" x14ac:dyDescent="0.25">
      <c r="A14" s="19" t="s">
        <v>579</v>
      </c>
      <c r="B14" s="19" t="s">
        <v>580</v>
      </c>
      <c r="C14" s="55" t="s">
        <v>589</v>
      </c>
      <c r="D14" s="89" t="s">
        <v>590</v>
      </c>
      <c r="E14" s="90">
        <v>3700</v>
      </c>
      <c r="F14" s="103" t="s">
        <v>645</v>
      </c>
      <c r="G14" s="103" t="s">
        <v>645</v>
      </c>
      <c r="H14" s="55"/>
    </row>
    <row r="15" spans="1:8" s="52" customFormat="1" ht="30" customHeight="1" x14ac:dyDescent="0.25">
      <c r="A15" s="19"/>
      <c r="B15" s="19"/>
      <c r="C15" s="55" t="s">
        <v>653</v>
      </c>
      <c r="D15" s="89" t="s">
        <v>652</v>
      </c>
      <c r="E15" s="90">
        <v>3000</v>
      </c>
      <c r="F15" s="103" t="s">
        <v>645</v>
      </c>
      <c r="G15" s="103" t="s">
        <v>645</v>
      </c>
      <c r="H15" s="55"/>
    </row>
    <row r="16" spans="1:8" s="106" customFormat="1" ht="30" customHeight="1" x14ac:dyDescent="0.25">
      <c r="A16" s="19"/>
      <c r="B16" s="105"/>
      <c r="C16" s="55" t="s">
        <v>655</v>
      </c>
      <c r="D16" s="89" t="s">
        <v>654</v>
      </c>
      <c r="E16" s="90">
        <v>3025</v>
      </c>
      <c r="F16" s="55"/>
      <c r="G16" s="55"/>
      <c r="H16" s="55"/>
    </row>
    <row r="17" spans="1:8" s="52" customFormat="1" ht="30" customHeight="1" x14ac:dyDescent="0.25">
      <c r="A17" s="19" t="s">
        <v>689</v>
      </c>
      <c r="B17" s="107" t="s">
        <v>156</v>
      </c>
      <c r="C17" s="55" t="s">
        <v>593</v>
      </c>
      <c r="D17" s="89" t="s">
        <v>594</v>
      </c>
      <c r="E17" s="90">
        <v>525</v>
      </c>
      <c r="F17" s="103" t="s">
        <v>646</v>
      </c>
      <c r="G17" s="103" t="s">
        <v>646</v>
      </c>
      <c r="H17" s="55"/>
    </row>
    <row r="18" spans="1:8" ht="28.5" customHeight="1" x14ac:dyDescent="0.25">
      <c r="A18" s="19" t="s">
        <v>579</v>
      </c>
      <c r="B18" s="19" t="s">
        <v>580</v>
      </c>
      <c r="C18" s="55" t="s">
        <v>729</v>
      </c>
      <c r="D18" s="89" t="s">
        <v>730</v>
      </c>
      <c r="E18" s="131">
        <v>11500</v>
      </c>
    </row>
    <row r="19" spans="1:8" x14ac:dyDescent="0.25">
      <c r="A19" s="55" t="s">
        <v>579</v>
      </c>
      <c r="C19" s="147" t="s">
        <v>902</v>
      </c>
      <c r="D19" s="45" t="s">
        <v>903</v>
      </c>
      <c r="E19" s="154">
        <v>7700</v>
      </c>
    </row>
    <row r="20" spans="1:8" x14ac:dyDescent="0.25">
      <c r="A20" s="55" t="s">
        <v>579</v>
      </c>
      <c r="C20" s="147" t="s">
        <v>904</v>
      </c>
      <c r="D20" s="45" t="s">
        <v>905</v>
      </c>
      <c r="E20" s="154">
        <v>26</v>
      </c>
    </row>
    <row r="21" spans="1:8" x14ac:dyDescent="0.25">
      <c r="A21" s="55" t="s">
        <v>579</v>
      </c>
      <c r="C21" s="147" t="s">
        <v>906</v>
      </c>
      <c r="D21" s="45" t="s">
        <v>909</v>
      </c>
      <c r="E21" s="154">
        <v>2400</v>
      </c>
    </row>
    <row r="22" spans="1:8" x14ac:dyDescent="0.25">
      <c r="A22" s="55" t="s">
        <v>579</v>
      </c>
      <c r="C22" s="147" t="s">
        <v>585</v>
      </c>
      <c r="D22" s="45" t="s">
        <v>586</v>
      </c>
      <c r="E22" s="154">
        <v>800</v>
      </c>
    </row>
    <row r="23" spans="1:8" x14ac:dyDescent="0.25">
      <c r="A23" s="34"/>
      <c r="B23" s="34"/>
      <c r="D23" s="101"/>
      <c r="E23" s="114"/>
    </row>
    <row r="24" spans="1:8" x14ac:dyDescent="0.25">
      <c r="A24" s="34"/>
      <c r="B24" s="34"/>
      <c r="D24" s="101"/>
      <c r="E24" s="114"/>
    </row>
    <row r="25" spans="1:8" x14ac:dyDescent="0.25">
      <c r="A25" s="34"/>
      <c r="B25" s="34"/>
      <c r="D25" s="101"/>
      <c r="E25" s="114"/>
    </row>
    <row r="26" spans="1:8" x14ac:dyDescent="0.25">
      <c r="A26" s="34"/>
      <c r="B26" s="34"/>
      <c r="D26" s="101"/>
      <c r="E26" s="114"/>
    </row>
    <row r="27" spans="1:8" x14ac:dyDescent="0.25">
      <c r="A27" s="34"/>
      <c r="B27" s="34"/>
      <c r="D27" s="101"/>
      <c r="E27" s="114"/>
    </row>
    <row r="28" spans="1:8" x14ac:dyDescent="0.25">
      <c r="A28" s="34"/>
      <c r="B28" s="34"/>
      <c r="D28" s="101"/>
      <c r="E28" s="114"/>
    </row>
    <row r="29" spans="1:8" x14ac:dyDescent="0.25">
      <c r="A29" s="34"/>
      <c r="B29" s="34"/>
      <c r="D29" s="101"/>
      <c r="E29" s="114"/>
    </row>
    <row r="30" spans="1:8" x14ac:dyDescent="0.25">
      <c r="A30" s="34"/>
      <c r="B30" s="34"/>
      <c r="D30" s="101"/>
      <c r="E30" s="114"/>
    </row>
    <row r="31" spans="1:8" x14ac:dyDescent="0.25">
      <c r="A31" s="34"/>
      <c r="B31" s="34"/>
      <c r="D31" s="101"/>
      <c r="E31" s="114"/>
    </row>
    <row r="32" spans="1:8" x14ac:dyDescent="0.25">
      <c r="A32" s="34"/>
      <c r="B32" s="34"/>
      <c r="D32" s="101"/>
      <c r="E32" s="114"/>
    </row>
    <row r="33" spans="1:5" x14ac:dyDescent="0.25">
      <c r="A33" s="34"/>
      <c r="B33" s="34"/>
      <c r="D33" s="101"/>
      <c r="E33" s="114"/>
    </row>
    <row r="34" spans="1:5" x14ac:dyDescent="0.25">
      <c r="A34" s="34"/>
      <c r="B34" s="34"/>
      <c r="D34" s="101"/>
      <c r="E34" s="114"/>
    </row>
    <row r="35" spans="1:5" x14ac:dyDescent="0.25">
      <c r="A35" s="34"/>
      <c r="B35" s="34"/>
      <c r="D35" s="101"/>
      <c r="E35" s="114"/>
    </row>
    <row r="36" spans="1:5" x14ac:dyDescent="0.25">
      <c r="A36" s="34"/>
      <c r="B36" s="34"/>
      <c r="D36" s="101"/>
      <c r="E36" s="114"/>
    </row>
    <row r="37" spans="1:5" x14ac:dyDescent="0.25">
      <c r="A37" s="34"/>
      <c r="B37" s="34"/>
      <c r="D37" s="101"/>
      <c r="E37" s="114"/>
    </row>
    <row r="38" spans="1:5" x14ac:dyDescent="0.25">
      <c r="A38" s="34"/>
      <c r="B38" s="34"/>
      <c r="D38" s="101"/>
      <c r="E38" s="114"/>
    </row>
    <row r="39" spans="1:5" x14ac:dyDescent="0.25">
      <c r="A39" s="34"/>
      <c r="B39" s="34"/>
      <c r="D39" s="101"/>
      <c r="E39" s="114"/>
    </row>
    <row r="40" spans="1:5" x14ac:dyDescent="0.25">
      <c r="A40" s="34"/>
      <c r="B40" s="34"/>
      <c r="D40" s="101"/>
      <c r="E40" s="114"/>
    </row>
    <row r="41" spans="1:5" x14ac:dyDescent="0.25">
      <c r="A41" s="34"/>
      <c r="B41" s="34"/>
      <c r="D41" s="101"/>
      <c r="E41" s="114"/>
    </row>
    <row r="42" spans="1:5" x14ac:dyDescent="0.25">
      <c r="A42" s="34"/>
      <c r="B42" s="34"/>
      <c r="D42" s="101"/>
      <c r="E42" s="114"/>
    </row>
    <row r="43" spans="1:5" x14ac:dyDescent="0.25">
      <c r="A43" s="34"/>
      <c r="B43" s="34"/>
      <c r="D43" s="101"/>
      <c r="E43" s="114"/>
    </row>
    <row r="44" spans="1:5" x14ac:dyDescent="0.25">
      <c r="A44" s="34"/>
      <c r="B44" s="34"/>
      <c r="D44" s="101"/>
      <c r="E44" s="114"/>
    </row>
    <row r="45" spans="1:5" x14ac:dyDescent="0.25">
      <c r="A45" s="34"/>
      <c r="B45" s="34"/>
      <c r="D45" s="101"/>
      <c r="E45" s="114"/>
    </row>
  </sheetData>
  <autoFilter ref="A3:J18" xr:uid="{00000000-0009-0000-0000-00000E000000}"/>
  <mergeCells count="2">
    <mergeCell ref="A2:E2"/>
    <mergeCell ref="D1:E1"/>
  </mergeCells>
  <conditionalFormatting sqref="H4">
    <cfRule type="duplicateValues" dxfId="1" priority="1"/>
  </conditionalFormatting>
  <conditionalFormatting sqref="H12 H17:I17 H8:I11 H13:I15">
    <cfRule type="duplicateValues" dxfId="0" priority="6"/>
  </conditionalFormatting>
  <pageMargins left="0.31496062992125984" right="0" top="0.35433070866141736" bottom="0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E41"/>
  <sheetViews>
    <sheetView topLeftCell="B1" workbookViewId="0">
      <pane xSplit="2" ySplit="2" topLeftCell="D22" activePane="bottomRight" state="frozen"/>
      <selection activeCell="B1" sqref="B1"/>
      <selection pane="topRight" activeCell="D1" sqref="D1"/>
      <selection pane="bottomLeft" activeCell="B3" sqref="B3"/>
      <selection pane="bottomRight" activeCell="C24" sqref="C24"/>
    </sheetView>
  </sheetViews>
  <sheetFormatPr defaultColWidth="9.140625" defaultRowHeight="15" x14ac:dyDescent="0.25"/>
  <cols>
    <col min="1" max="1" width="5.5703125" style="1" hidden="1" customWidth="1"/>
    <col min="2" max="2" width="12.28515625" style="1" customWidth="1"/>
    <col min="3" max="3" width="8.140625" style="2" customWidth="1"/>
    <col min="4" max="4" width="52.5703125" style="3" customWidth="1"/>
    <col min="5" max="5" width="14" style="65" customWidth="1"/>
    <col min="6" max="7" width="9.140625" style="1" customWidth="1"/>
    <col min="8" max="16384" width="9.140625" style="1"/>
  </cols>
  <sheetData>
    <row r="1" spans="1:5" ht="18.75" x14ac:dyDescent="0.25">
      <c r="B1" s="371" t="s">
        <v>920</v>
      </c>
      <c r="C1" s="371"/>
      <c r="D1" s="371"/>
      <c r="E1" s="371"/>
    </row>
    <row r="2" spans="1:5" s="4" customFormat="1" ht="38.25" x14ac:dyDescent="0.25">
      <c r="B2" s="13" t="s">
        <v>685</v>
      </c>
      <c r="C2" s="11" t="s">
        <v>0</v>
      </c>
      <c r="D2" s="5" t="s">
        <v>1</v>
      </c>
      <c r="E2" s="152" t="s">
        <v>46</v>
      </c>
    </row>
    <row r="3" spans="1:5" s="6" customFormat="1" ht="25.5" x14ac:dyDescent="0.25">
      <c r="B3" s="10" t="s">
        <v>4</v>
      </c>
      <c r="C3" s="10" t="s">
        <v>2</v>
      </c>
      <c r="D3" s="91" t="s">
        <v>3</v>
      </c>
      <c r="E3" s="153">
        <v>4250</v>
      </c>
    </row>
    <row r="4" spans="1:5" s="6" customFormat="1" ht="25.5" x14ac:dyDescent="0.25">
      <c r="B4" s="139" t="s">
        <v>4</v>
      </c>
      <c r="C4" s="139" t="s">
        <v>1154</v>
      </c>
      <c r="D4" s="151" t="s">
        <v>1153</v>
      </c>
      <c r="E4" s="221">
        <v>3500</v>
      </c>
    </row>
    <row r="5" spans="1:5" s="6" customFormat="1" ht="25.5" x14ac:dyDescent="0.25">
      <c r="B5" s="10" t="s">
        <v>4</v>
      </c>
      <c r="C5" s="10" t="s">
        <v>5</v>
      </c>
      <c r="D5" s="91" t="s">
        <v>761</v>
      </c>
      <c r="E5" s="153">
        <v>3150</v>
      </c>
    </row>
    <row r="6" spans="1:5" s="6" customFormat="1" ht="25.5" x14ac:dyDescent="0.25">
      <c r="B6" s="10" t="s">
        <v>4</v>
      </c>
      <c r="C6" s="10" t="s">
        <v>6</v>
      </c>
      <c r="D6" s="91" t="s">
        <v>7</v>
      </c>
      <c r="E6" s="153">
        <v>3900</v>
      </c>
    </row>
    <row r="7" spans="1:5" s="6" customFormat="1" ht="25.5" x14ac:dyDescent="0.25">
      <c r="B7" s="139" t="s">
        <v>4</v>
      </c>
      <c r="C7" s="139" t="s">
        <v>1151</v>
      </c>
      <c r="D7" s="151" t="s">
        <v>1152</v>
      </c>
      <c r="E7" s="221">
        <v>3200</v>
      </c>
    </row>
    <row r="8" spans="1:5" s="6" customFormat="1" x14ac:dyDescent="0.25">
      <c r="B8" s="10" t="s">
        <v>4</v>
      </c>
      <c r="C8" s="10">
        <v>219</v>
      </c>
      <c r="D8" s="151" t="s">
        <v>1124</v>
      </c>
      <c r="E8" s="153">
        <v>3000</v>
      </c>
    </row>
    <row r="9" spans="1:5" s="6" customFormat="1" x14ac:dyDescent="0.25">
      <c r="A9" s="6" t="e">
        <f>#REF!+1</f>
        <v>#REF!</v>
      </c>
      <c r="B9" s="10" t="s">
        <v>10</v>
      </c>
      <c r="C9" s="10">
        <v>229</v>
      </c>
      <c r="D9" s="91" t="s">
        <v>9</v>
      </c>
      <c r="E9" s="237">
        <v>2000</v>
      </c>
    </row>
    <row r="10" spans="1:5" s="6" customFormat="1" x14ac:dyDescent="0.25">
      <c r="A10" s="6" t="e">
        <f t="shared" ref="A10:A28" si="0">A9+1</f>
        <v>#REF!</v>
      </c>
      <c r="B10" s="10" t="s">
        <v>13</v>
      </c>
      <c r="C10" s="10" t="s">
        <v>11</v>
      </c>
      <c r="D10" s="91" t="s">
        <v>12</v>
      </c>
      <c r="E10" s="153">
        <v>1800</v>
      </c>
    </row>
    <row r="11" spans="1:5" s="6" customFormat="1" x14ac:dyDescent="0.25">
      <c r="A11" s="6" t="e">
        <f t="shared" si="0"/>
        <v>#REF!</v>
      </c>
      <c r="B11" s="10" t="s">
        <v>16</v>
      </c>
      <c r="C11" s="10" t="s">
        <v>14</v>
      </c>
      <c r="D11" s="91" t="s">
        <v>15</v>
      </c>
      <c r="E11" s="153">
        <v>1700</v>
      </c>
    </row>
    <row r="12" spans="1:5" s="6" customFormat="1" x14ac:dyDescent="0.25">
      <c r="A12" s="6" t="e">
        <f>#REF!+1</f>
        <v>#REF!</v>
      </c>
      <c r="B12" s="10" t="s">
        <v>17</v>
      </c>
      <c r="C12" s="10">
        <v>128</v>
      </c>
      <c r="D12" s="91" t="s">
        <v>762</v>
      </c>
      <c r="E12" s="153">
        <v>1800</v>
      </c>
    </row>
    <row r="13" spans="1:5" s="6" customFormat="1" x14ac:dyDescent="0.25">
      <c r="A13" s="6" t="e">
        <f t="shared" si="0"/>
        <v>#REF!</v>
      </c>
      <c r="B13" s="10" t="s">
        <v>19</v>
      </c>
      <c r="C13" s="10" t="s">
        <v>18</v>
      </c>
      <c r="D13" s="151" t="s">
        <v>763</v>
      </c>
      <c r="E13" s="153">
        <v>1700</v>
      </c>
    </row>
    <row r="14" spans="1:5" s="6" customFormat="1" x14ac:dyDescent="0.25">
      <c r="A14" s="6" t="e">
        <f>#REF!+1</f>
        <v>#REF!</v>
      </c>
      <c r="B14" s="10" t="s">
        <v>21</v>
      </c>
      <c r="C14" s="10">
        <v>97</v>
      </c>
      <c r="D14" s="91" t="s">
        <v>20</v>
      </c>
      <c r="E14" s="153">
        <v>2050</v>
      </c>
    </row>
    <row r="15" spans="1:5" s="6" customFormat="1" x14ac:dyDescent="0.25">
      <c r="A15" s="6" t="e">
        <f t="shared" si="0"/>
        <v>#REF!</v>
      </c>
      <c r="B15" s="10" t="s">
        <v>24</v>
      </c>
      <c r="C15" s="10" t="s">
        <v>22</v>
      </c>
      <c r="D15" s="91" t="s">
        <v>23</v>
      </c>
      <c r="E15" s="153">
        <v>2000</v>
      </c>
    </row>
    <row r="16" spans="1:5" s="6" customFormat="1" ht="18.75" customHeight="1" x14ac:dyDescent="0.25">
      <c r="B16" s="10" t="s">
        <v>8</v>
      </c>
      <c r="C16" s="10">
        <v>101</v>
      </c>
      <c r="D16" s="91" t="s">
        <v>1132</v>
      </c>
      <c r="E16" s="153">
        <v>2000</v>
      </c>
    </row>
    <row r="17" spans="1:5" s="6" customFormat="1" ht="25.5" x14ac:dyDescent="0.25">
      <c r="B17" s="10" t="s">
        <v>8</v>
      </c>
      <c r="C17" s="10" t="s">
        <v>25</v>
      </c>
      <c r="D17" s="91" t="s">
        <v>1133</v>
      </c>
      <c r="E17" s="153">
        <v>1800</v>
      </c>
    </row>
    <row r="18" spans="1:5" x14ac:dyDescent="0.25">
      <c r="B18" s="139" t="s">
        <v>8</v>
      </c>
      <c r="C18" s="382">
        <v>174</v>
      </c>
      <c r="D18" s="380" t="s">
        <v>863</v>
      </c>
      <c r="E18" s="221">
        <v>2500</v>
      </c>
    </row>
    <row r="19" spans="1:5" x14ac:dyDescent="0.25">
      <c r="B19" s="139" t="s">
        <v>865</v>
      </c>
      <c r="C19" s="383"/>
      <c r="D19" s="381"/>
      <c r="E19" s="221"/>
    </row>
    <row r="20" spans="1:5" x14ac:dyDescent="0.25">
      <c r="B20" s="45" t="s">
        <v>8</v>
      </c>
      <c r="C20" s="382" t="s">
        <v>862</v>
      </c>
      <c r="D20" s="380" t="s">
        <v>864</v>
      </c>
      <c r="E20" s="221">
        <v>2000</v>
      </c>
    </row>
    <row r="21" spans="1:5" x14ac:dyDescent="0.25">
      <c r="B21" s="139" t="s">
        <v>865</v>
      </c>
      <c r="C21" s="383"/>
      <c r="D21" s="381"/>
      <c r="E21" s="221"/>
    </row>
    <row r="22" spans="1:5" s="6" customFormat="1" x14ac:dyDescent="0.25">
      <c r="B22" s="10" t="s">
        <v>28</v>
      </c>
      <c r="C22" s="10" t="s">
        <v>26</v>
      </c>
      <c r="D22" s="91" t="s">
        <v>27</v>
      </c>
      <c r="E22" s="153">
        <v>2500</v>
      </c>
    </row>
    <row r="23" spans="1:5" s="6" customFormat="1" x14ac:dyDescent="0.25">
      <c r="B23" s="10" t="s">
        <v>31</v>
      </c>
      <c r="C23" s="10" t="s">
        <v>29</v>
      </c>
      <c r="D23" s="91" t="s">
        <v>30</v>
      </c>
      <c r="E23" s="153">
        <v>2000</v>
      </c>
    </row>
    <row r="24" spans="1:5" s="6" customFormat="1" ht="25.5" x14ac:dyDescent="0.25">
      <c r="B24" s="139" t="s">
        <v>28</v>
      </c>
      <c r="C24" s="139" t="s">
        <v>1188</v>
      </c>
      <c r="D24" s="151" t="s">
        <v>1121</v>
      </c>
      <c r="E24" s="217">
        <v>1500</v>
      </c>
    </row>
    <row r="25" spans="1:5" s="6" customFormat="1" x14ac:dyDescent="0.25">
      <c r="B25" s="10" t="s">
        <v>28</v>
      </c>
      <c r="C25" s="10">
        <v>104</v>
      </c>
      <c r="D25" s="91" t="s">
        <v>32</v>
      </c>
      <c r="E25" s="153">
        <v>3000</v>
      </c>
    </row>
    <row r="26" spans="1:5" s="6" customFormat="1" x14ac:dyDescent="0.25">
      <c r="B26" s="10" t="s">
        <v>31</v>
      </c>
      <c r="C26" s="10" t="s">
        <v>33</v>
      </c>
      <c r="D26" s="91" t="s">
        <v>34</v>
      </c>
      <c r="E26" s="153">
        <v>2500</v>
      </c>
    </row>
    <row r="27" spans="1:5" s="6" customFormat="1" x14ac:dyDescent="0.25">
      <c r="A27" s="6" t="e">
        <f>#REF!+1</f>
        <v>#REF!</v>
      </c>
      <c r="B27" s="7" t="s">
        <v>36</v>
      </c>
      <c r="C27" s="9">
        <v>117</v>
      </c>
      <c r="D27" s="91" t="s">
        <v>35</v>
      </c>
      <c r="E27" s="153">
        <v>1800</v>
      </c>
    </row>
    <row r="28" spans="1:5" s="6" customFormat="1" x14ac:dyDescent="0.25">
      <c r="A28" s="6" t="e">
        <f t="shared" si="0"/>
        <v>#REF!</v>
      </c>
      <c r="B28" s="7" t="s">
        <v>39</v>
      </c>
      <c r="C28" s="9" t="s">
        <v>37</v>
      </c>
      <c r="D28" s="91" t="s">
        <v>38</v>
      </c>
      <c r="E28" s="153">
        <v>1700</v>
      </c>
    </row>
    <row r="29" spans="1:5" x14ac:dyDescent="0.25">
      <c r="B29" s="7" t="s">
        <v>36</v>
      </c>
      <c r="C29" s="167" t="s">
        <v>891</v>
      </c>
      <c r="D29" s="151" t="s">
        <v>893</v>
      </c>
      <c r="E29" s="221">
        <v>3000</v>
      </c>
    </row>
    <row r="30" spans="1:5" x14ac:dyDescent="0.25">
      <c r="B30" s="7" t="s">
        <v>36</v>
      </c>
      <c r="C30" s="167" t="s">
        <v>892</v>
      </c>
      <c r="D30" s="151" t="s">
        <v>890</v>
      </c>
      <c r="E30" s="221">
        <v>2000</v>
      </c>
    </row>
    <row r="31" spans="1:5" s="6" customFormat="1" ht="25.5" x14ac:dyDescent="0.25">
      <c r="A31" s="6" t="e">
        <f>#REF!+1</f>
        <v>#REF!</v>
      </c>
      <c r="B31" s="7" t="s">
        <v>40</v>
      </c>
      <c r="C31" s="9">
        <v>118</v>
      </c>
      <c r="D31" s="146" t="s">
        <v>1166</v>
      </c>
      <c r="E31" s="153">
        <v>2500</v>
      </c>
    </row>
    <row r="32" spans="1:5" s="6" customFormat="1" x14ac:dyDescent="0.25">
      <c r="B32" s="7" t="s">
        <v>1103</v>
      </c>
      <c r="C32" s="211">
        <v>110</v>
      </c>
      <c r="D32" s="146" t="s">
        <v>1104</v>
      </c>
      <c r="E32" s="212">
        <v>2500</v>
      </c>
    </row>
    <row r="33" spans="1:5" s="6" customFormat="1" x14ac:dyDescent="0.25">
      <c r="B33" s="7" t="s">
        <v>1105</v>
      </c>
      <c r="C33" s="211" t="s">
        <v>1106</v>
      </c>
      <c r="D33" s="146" t="s">
        <v>1107</v>
      </c>
      <c r="E33" s="212">
        <v>2300</v>
      </c>
    </row>
    <row r="34" spans="1:5" s="6" customFormat="1" ht="15" customHeight="1" x14ac:dyDescent="0.25">
      <c r="A34" s="6" t="e">
        <f>#REF!+1</f>
        <v>#REF!</v>
      </c>
      <c r="B34" s="7" t="s">
        <v>42</v>
      </c>
      <c r="C34" s="372" t="s">
        <v>757</v>
      </c>
      <c r="D34" s="373" t="s">
        <v>41</v>
      </c>
      <c r="E34" s="374" t="s">
        <v>1156</v>
      </c>
    </row>
    <row r="35" spans="1:5" s="6" customFormat="1" x14ac:dyDescent="0.25">
      <c r="B35" s="7" t="s">
        <v>42</v>
      </c>
      <c r="C35" s="372"/>
      <c r="D35" s="373"/>
      <c r="E35" s="375"/>
    </row>
    <row r="36" spans="1:5" s="6" customFormat="1" ht="15" customHeight="1" x14ac:dyDescent="0.25">
      <c r="B36" s="7" t="s">
        <v>42</v>
      </c>
      <c r="C36" s="376" t="s">
        <v>918</v>
      </c>
      <c r="D36" s="378" t="s">
        <v>919</v>
      </c>
      <c r="E36" s="374" t="s">
        <v>1162</v>
      </c>
    </row>
    <row r="37" spans="1:5" s="6" customFormat="1" x14ac:dyDescent="0.25">
      <c r="B37" s="7" t="s">
        <v>42</v>
      </c>
      <c r="C37" s="377"/>
      <c r="D37" s="379"/>
      <c r="E37" s="375"/>
    </row>
    <row r="38" spans="1:5" s="6" customFormat="1" ht="30" x14ac:dyDescent="0.25">
      <c r="B38" s="7" t="s">
        <v>42</v>
      </c>
      <c r="C38" s="222">
        <v>96</v>
      </c>
      <c r="D38" s="223" t="s">
        <v>1155</v>
      </c>
      <c r="E38" s="251" t="s">
        <v>1161</v>
      </c>
    </row>
    <row r="39" spans="1:5" s="6" customFormat="1" x14ac:dyDescent="0.25">
      <c r="A39" s="6" t="e">
        <f>#REF!+1</f>
        <v>#REF!</v>
      </c>
      <c r="B39" s="7" t="s">
        <v>43</v>
      </c>
      <c r="C39" s="9" t="s">
        <v>44</v>
      </c>
      <c r="D39" s="8" t="s">
        <v>45</v>
      </c>
      <c r="E39" s="221">
        <v>1500</v>
      </c>
    </row>
    <row r="40" spans="1:5" x14ac:dyDescent="0.25">
      <c r="B40" s="51" t="s">
        <v>1115</v>
      </c>
      <c r="C40" s="74">
        <v>100</v>
      </c>
      <c r="D40" s="238" t="s">
        <v>1134</v>
      </c>
      <c r="E40" s="237">
        <v>2500</v>
      </c>
    </row>
    <row r="41" spans="1:5" x14ac:dyDescent="0.25">
      <c r="B41" s="239" t="s">
        <v>17</v>
      </c>
      <c r="C41" s="240">
        <v>92</v>
      </c>
      <c r="D41" s="238" t="s">
        <v>1135</v>
      </c>
      <c r="E41" s="237">
        <v>2000</v>
      </c>
    </row>
  </sheetData>
  <autoFilter ref="C2:E39" xr:uid="{00000000-0009-0000-0000-000001000000}"/>
  <mergeCells count="11">
    <mergeCell ref="B1:E1"/>
    <mergeCell ref="C34:C35"/>
    <mergeCell ref="D34:D35"/>
    <mergeCell ref="E34:E35"/>
    <mergeCell ref="C36:C37"/>
    <mergeCell ref="D36:D37"/>
    <mergeCell ref="E36:E37"/>
    <mergeCell ref="D18:D19"/>
    <mergeCell ref="C18:C19"/>
    <mergeCell ref="C20:C21"/>
    <mergeCell ref="D20:D21"/>
  </mergeCells>
  <phoneticPr fontId="32" type="noConversion"/>
  <pageMargins left="0.23622047244094488" right="0.23622047244094488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29867-BE14-42DE-9F51-53FF2BDEC90F}">
  <sheetPr>
    <tabColor rgb="FF00B050"/>
  </sheetPr>
  <dimension ref="A1:E103"/>
  <sheetViews>
    <sheetView zoomScale="120" zoomScaleNormal="120" workbookViewId="0">
      <selection activeCell="C15" sqref="C15"/>
    </sheetView>
  </sheetViews>
  <sheetFormatPr defaultColWidth="9.140625" defaultRowHeight="15" x14ac:dyDescent="0.25"/>
  <cols>
    <col min="1" max="1" width="14.42578125" style="189" customWidth="1"/>
    <col min="2" max="2" width="8.5703125" style="190" customWidth="1"/>
    <col min="3" max="3" width="58.7109375" style="192" customWidth="1"/>
    <col min="4" max="4" width="12.42578125" style="207" customWidth="1"/>
    <col min="5" max="5" width="21" style="192" customWidth="1"/>
    <col min="6" max="16384" width="9.140625" style="192"/>
  </cols>
  <sheetData>
    <row r="1" spans="1:5" ht="15" customHeight="1" x14ac:dyDescent="0.25">
      <c r="C1" s="224"/>
      <c r="D1" s="191"/>
    </row>
    <row r="2" spans="1:5" ht="37.5" customHeight="1" x14ac:dyDescent="0.25">
      <c r="A2" s="393" t="s">
        <v>770</v>
      </c>
      <c r="B2" s="393"/>
      <c r="C2" s="393"/>
      <c r="D2" s="191"/>
    </row>
    <row r="3" spans="1:5" ht="37.5" customHeight="1" x14ac:dyDescent="0.25">
      <c r="A3" s="193" t="s">
        <v>685</v>
      </c>
      <c r="B3" s="241" t="s">
        <v>0</v>
      </c>
      <c r="C3" s="193" t="s">
        <v>1</v>
      </c>
      <c r="D3" s="242" t="s">
        <v>84</v>
      </c>
    </row>
    <row r="4" spans="1:5" ht="37.5" customHeight="1" x14ac:dyDescent="0.25">
      <c r="A4" s="384" t="s">
        <v>771</v>
      </c>
      <c r="B4" s="385"/>
      <c r="C4" s="385"/>
      <c r="D4" s="385"/>
    </row>
    <row r="5" spans="1:5" ht="19.5" customHeight="1" x14ac:dyDescent="0.25">
      <c r="A5" s="391" t="s">
        <v>966</v>
      </c>
      <c r="B5" s="392"/>
      <c r="C5" s="392"/>
      <c r="D5" s="392"/>
    </row>
    <row r="6" spans="1:5" ht="15" customHeight="1" x14ac:dyDescent="0.25">
      <c r="A6" s="183" t="s">
        <v>772</v>
      </c>
      <c r="B6" s="194">
        <v>230</v>
      </c>
      <c r="C6" s="243" t="s">
        <v>773</v>
      </c>
      <c r="D6" s="82">
        <v>14640</v>
      </c>
    </row>
    <row r="7" spans="1:5" ht="30" customHeight="1" x14ac:dyDescent="0.25">
      <c r="A7" s="183" t="s">
        <v>774</v>
      </c>
      <c r="B7" s="194" t="s">
        <v>775</v>
      </c>
      <c r="C7" s="243" t="s">
        <v>776</v>
      </c>
      <c r="D7" s="82">
        <v>19900</v>
      </c>
    </row>
    <row r="8" spans="1:5" ht="30" customHeight="1" x14ac:dyDescent="0.25">
      <c r="A8" s="183" t="s">
        <v>774</v>
      </c>
      <c r="B8" s="194" t="s">
        <v>777</v>
      </c>
      <c r="C8" s="244" t="s">
        <v>778</v>
      </c>
      <c r="D8" s="82">
        <v>22000</v>
      </c>
    </row>
    <row r="9" spans="1:5" ht="30" customHeight="1" x14ac:dyDescent="0.25">
      <c r="A9" s="183" t="s">
        <v>774</v>
      </c>
      <c r="B9" s="194" t="s">
        <v>779</v>
      </c>
      <c r="C9" s="244" t="s">
        <v>780</v>
      </c>
      <c r="D9" s="195">
        <v>25100</v>
      </c>
    </row>
    <row r="10" spans="1:5" ht="30" customHeight="1" x14ac:dyDescent="0.25">
      <c r="A10" s="183" t="s">
        <v>1070</v>
      </c>
      <c r="B10" s="196" t="s">
        <v>967</v>
      </c>
      <c r="C10" s="245" t="s">
        <v>968</v>
      </c>
      <c r="D10" s="195">
        <v>4500</v>
      </c>
    </row>
    <row r="11" spans="1:5" ht="18" customHeight="1" x14ac:dyDescent="0.25">
      <c r="A11" s="183" t="s">
        <v>774</v>
      </c>
      <c r="B11" s="196" t="s">
        <v>969</v>
      </c>
      <c r="C11" s="245" t="s">
        <v>970</v>
      </c>
      <c r="D11" s="195">
        <v>18000</v>
      </c>
    </row>
    <row r="12" spans="1:5" ht="21.75" customHeight="1" x14ac:dyDescent="0.25">
      <c r="A12" s="183" t="s">
        <v>1071</v>
      </c>
      <c r="B12" s="196" t="s">
        <v>971</v>
      </c>
      <c r="C12" s="245" t="s">
        <v>972</v>
      </c>
      <c r="D12" s="195">
        <v>3500</v>
      </c>
    </row>
    <row r="13" spans="1:5" ht="30" customHeight="1" x14ac:dyDescent="0.25">
      <c r="A13" s="391" t="s">
        <v>973</v>
      </c>
      <c r="B13" s="392"/>
      <c r="C13" s="392"/>
      <c r="D13" s="392"/>
    </row>
    <row r="14" spans="1:5" ht="20.25" customHeight="1" x14ac:dyDescent="0.25">
      <c r="A14" s="197" t="s">
        <v>810</v>
      </c>
      <c r="B14" s="196">
        <v>388</v>
      </c>
      <c r="C14" s="244" t="s">
        <v>1189</v>
      </c>
      <c r="D14" s="195">
        <v>8400</v>
      </c>
    </row>
    <row r="15" spans="1:5" ht="17.25" customHeight="1" x14ac:dyDescent="0.25">
      <c r="A15" s="183" t="s">
        <v>1072</v>
      </c>
      <c r="B15" s="196" t="s">
        <v>974</v>
      </c>
      <c r="C15" s="244" t="s">
        <v>975</v>
      </c>
      <c r="D15" s="195">
        <v>3000</v>
      </c>
      <c r="E15" s="246"/>
    </row>
    <row r="16" spans="1:5" ht="30" customHeight="1" x14ac:dyDescent="0.25">
      <c r="A16" s="183" t="s">
        <v>1072</v>
      </c>
      <c r="B16" s="196" t="s">
        <v>976</v>
      </c>
      <c r="C16" s="244" t="s">
        <v>977</v>
      </c>
      <c r="D16" s="195">
        <v>500</v>
      </c>
    </row>
    <row r="17" spans="1:4" ht="30" customHeight="1" x14ac:dyDescent="0.25">
      <c r="A17" s="197" t="s">
        <v>781</v>
      </c>
      <c r="B17" s="196" t="s">
        <v>978</v>
      </c>
      <c r="C17" s="244" t="s">
        <v>979</v>
      </c>
      <c r="D17" s="195">
        <v>4500</v>
      </c>
    </row>
    <row r="18" spans="1:4" ht="30" customHeight="1" x14ac:dyDescent="0.25">
      <c r="A18" s="391" t="s">
        <v>980</v>
      </c>
      <c r="B18" s="392"/>
      <c r="C18" s="392"/>
      <c r="D18" s="392"/>
    </row>
    <row r="19" spans="1:4" ht="18" customHeight="1" x14ac:dyDescent="0.25">
      <c r="A19" s="197" t="s">
        <v>1064</v>
      </c>
      <c r="B19" s="196">
        <v>391</v>
      </c>
      <c r="C19" s="244" t="s">
        <v>981</v>
      </c>
      <c r="D19" s="247">
        <v>2500</v>
      </c>
    </row>
    <row r="20" spans="1:4" ht="30" customHeight="1" x14ac:dyDescent="0.25">
      <c r="A20" s="186" t="s">
        <v>1067</v>
      </c>
      <c r="B20" s="196" t="s">
        <v>982</v>
      </c>
      <c r="C20" s="244" t="s">
        <v>983</v>
      </c>
      <c r="D20" s="247">
        <v>500</v>
      </c>
    </row>
    <row r="21" spans="1:4" ht="14.25" customHeight="1" x14ac:dyDescent="0.25">
      <c r="A21" s="186" t="s">
        <v>1065</v>
      </c>
      <c r="B21" s="196" t="s">
        <v>984</v>
      </c>
      <c r="C21" s="244" t="s">
        <v>985</v>
      </c>
      <c r="D21" s="247">
        <v>5000</v>
      </c>
    </row>
    <row r="22" spans="1:4" ht="19.5" customHeight="1" x14ac:dyDescent="0.25">
      <c r="A22" s="186" t="s">
        <v>1066</v>
      </c>
      <c r="B22" s="196" t="s">
        <v>986</v>
      </c>
      <c r="C22" s="244" t="s">
        <v>987</v>
      </c>
      <c r="D22" s="247">
        <v>12000</v>
      </c>
    </row>
    <row r="23" spans="1:4" ht="20.25" customHeight="1" x14ac:dyDescent="0.25">
      <c r="A23" s="197" t="s">
        <v>807</v>
      </c>
      <c r="B23" s="196">
        <v>364</v>
      </c>
      <c r="C23" s="244" t="s">
        <v>808</v>
      </c>
      <c r="D23" s="247">
        <v>32450</v>
      </c>
    </row>
    <row r="24" spans="1:4" ht="30" customHeight="1" x14ac:dyDescent="0.25">
      <c r="A24" s="197" t="s">
        <v>1073</v>
      </c>
      <c r="B24" s="196">
        <v>323</v>
      </c>
      <c r="C24" s="244" t="s">
        <v>988</v>
      </c>
      <c r="D24" s="203">
        <v>12550</v>
      </c>
    </row>
    <row r="25" spans="1:4" ht="14.25" customHeight="1" x14ac:dyDescent="0.25">
      <c r="A25" s="197" t="s">
        <v>807</v>
      </c>
      <c r="B25" s="196">
        <v>365</v>
      </c>
      <c r="C25" s="244" t="s">
        <v>989</v>
      </c>
      <c r="D25" s="203">
        <v>30000</v>
      </c>
    </row>
    <row r="26" spans="1:4" ht="18" customHeight="1" x14ac:dyDescent="0.25">
      <c r="A26" s="197" t="s">
        <v>807</v>
      </c>
      <c r="B26" s="196" t="s">
        <v>990</v>
      </c>
      <c r="C26" s="244" t="s">
        <v>991</v>
      </c>
      <c r="D26" s="203">
        <v>35000</v>
      </c>
    </row>
    <row r="27" spans="1:4" ht="18" customHeight="1" x14ac:dyDescent="0.25">
      <c r="A27" s="197" t="s">
        <v>807</v>
      </c>
      <c r="B27" s="196" t="s">
        <v>992</v>
      </c>
      <c r="C27" s="244" t="s">
        <v>993</v>
      </c>
      <c r="D27" s="203">
        <v>24500</v>
      </c>
    </row>
    <row r="28" spans="1:4" ht="23.25" customHeight="1" x14ac:dyDescent="0.25">
      <c r="A28" s="386" t="s">
        <v>994</v>
      </c>
      <c r="B28" s="387"/>
      <c r="C28" s="387"/>
      <c r="D28" s="387"/>
    </row>
    <row r="29" spans="1:4" ht="18" customHeight="1" x14ac:dyDescent="0.25">
      <c r="A29" s="197" t="s">
        <v>1068</v>
      </c>
      <c r="B29" s="194">
        <v>318</v>
      </c>
      <c r="C29" s="244" t="s">
        <v>995</v>
      </c>
      <c r="D29" s="198">
        <v>17000</v>
      </c>
    </row>
    <row r="30" spans="1:4" ht="15" customHeight="1" x14ac:dyDescent="0.25">
      <c r="A30" s="197" t="s">
        <v>781</v>
      </c>
      <c r="B30" s="194">
        <v>320</v>
      </c>
      <c r="C30" s="244" t="s">
        <v>996</v>
      </c>
      <c r="D30" s="198">
        <v>22000</v>
      </c>
    </row>
    <row r="31" spans="1:4" ht="18" customHeight="1" x14ac:dyDescent="0.25">
      <c r="A31" s="197" t="s">
        <v>784</v>
      </c>
      <c r="B31" s="194" t="s">
        <v>789</v>
      </c>
      <c r="C31" s="244" t="s">
        <v>790</v>
      </c>
      <c r="D31" s="198">
        <v>27200</v>
      </c>
    </row>
    <row r="32" spans="1:4" ht="28.5" customHeight="1" x14ac:dyDescent="0.25">
      <c r="A32" s="197" t="s">
        <v>797</v>
      </c>
      <c r="B32" s="194" t="s">
        <v>997</v>
      </c>
      <c r="C32" s="244" t="s">
        <v>998</v>
      </c>
      <c r="D32" s="198">
        <v>30350</v>
      </c>
    </row>
    <row r="33" spans="1:4" ht="25.5" customHeight="1" x14ac:dyDescent="0.25">
      <c r="A33" s="197" t="s">
        <v>784</v>
      </c>
      <c r="B33" s="194" t="s">
        <v>999</v>
      </c>
      <c r="C33" s="244" t="s">
        <v>1000</v>
      </c>
      <c r="D33" s="198">
        <v>33350</v>
      </c>
    </row>
    <row r="34" spans="1:4" ht="27.75" customHeight="1" x14ac:dyDescent="0.25">
      <c r="A34" s="183" t="s">
        <v>1011</v>
      </c>
      <c r="B34" s="194">
        <v>321</v>
      </c>
      <c r="C34" s="244" t="s">
        <v>1078</v>
      </c>
      <c r="D34" s="198">
        <v>39200</v>
      </c>
    </row>
    <row r="35" spans="1:4" ht="21.75" customHeight="1" x14ac:dyDescent="0.25">
      <c r="A35" s="197" t="s">
        <v>781</v>
      </c>
      <c r="B35" s="194" t="s">
        <v>785</v>
      </c>
      <c r="C35" s="244" t="s">
        <v>1079</v>
      </c>
      <c r="D35" s="198">
        <v>20900</v>
      </c>
    </row>
    <row r="36" spans="1:4" ht="30" customHeight="1" x14ac:dyDescent="0.25">
      <c r="A36" s="197" t="s">
        <v>1063</v>
      </c>
      <c r="B36" s="194" t="s">
        <v>1001</v>
      </c>
      <c r="C36" s="244" t="s">
        <v>1002</v>
      </c>
      <c r="D36" s="198">
        <v>25000</v>
      </c>
    </row>
    <row r="37" spans="1:4" ht="24" customHeight="1" x14ac:dyDescent="0.25">
      <c r="A37" s="386" t="s">
        <v>1003</v>
      </c>
      <c r="B37" s="387"/>
      <c r="C37" s="387"/>
      <c r="D37" s="387"/>
    </row>
    <row r="38" spans="1:4" ht="30" customHeight="1" x14ac:dyDescent="0.25">
      <c r="A38" s="197" t="s">
        <v>796</v>
      </c>
      <c r="B38" s="194">
        <v>328</v>
      </c>
      <c r="C38" s="244" t="s">
        <v>1004</v>
      </c>
      <c r="D38" s="198">
        <v>25100</v>
      </c>
    </row>
    <row r="39" spans="1:4" ht="18.75" customHeight="1" x14ac:dyDescent="0.25">
      <c r="A39" s="183" t="s">
        <v>796</v>
      </c>
      <c r="B39" s="194" t="s">
        <v>1005</v>
      </c>
      <c r="C39" s="244" t="s">
        <v>1006</v>
      </c>
      <c r="D39" s="198">
        <v>27000</v>
      </c>
    </row>
    <row r="40" spans="1:4" ht="16.5" customHeight="1" x14ac:dyDescent="0.25">
      <c r="A40" s="197" t="s">
        <v>781</v>
      </c>
      <c r="B40" s="194">
        <v>319</v>
      </c>
      <c r="C40" s="244" t="s">
        <v>1007</v>
      </c>
      <c r="D40" s="198">
        <v>24600</v>
      </c>
    </row>
    <row r="41" spans="1:4" ht="19.5" customHeight="1" x14ac:dyDescent="0.25">
      <c r="A41" s="197" t="s">
        <v>781</v>
      </c>
      <c r="B41" s="194" t="s">
        <v>782</v>
      </c>
      <c r="C41" s="244" t="s">
        <v>783</v>
      </c>
      <c r="D41" s="198">
        <v>25100</v>
      </c>
    </row>
    <row r="42" spans="1:4" ht="16.5" customHeight="1" x14ac:dyDescent="0.25">
      <c r="A42" s="197" t="s">
        <v>796</v>
      </c>
      <c r="B42" s="194">
        <v>350</v>
      </c>
      <c r="C42" s="244" t="s">
        <v>1008</v>
      </c>
      <c r="D42" s="198">
        <v>22000</v>
      </c>
    </row>
    <row r="43" spans="1:4" ht="18.75" customHeight="1" x14ac:dyDescent="0.25">
      <c r="A43" s="197" t="s">
        <v>796</v>
      </c>
      <c r="B43" s="199" t="s">
        <v>1009</v>
      </c>
      <c r="C43" s="197" t="s">
        <v>1010</v>
      </c>
      <c r="D43" s="198">
        <v>25100</v>
      </c>
    </row>
    <row r="44" spans="1:4" ht="28.5" customHeight="1" x14ac:dyDescent="0.25">
      <c r="A44" s="218" t="s">
        <v>1080</v>
      </c>
      <c r="B44" s="219" t="s">
        <v>1081</v>
      </c>
      <c r="C44" s="249" t="s">
        <v>1082</v>
      </c>
      <c r="D44" s="201">
        <v>28000</v>
      </c>
    </row>
    <row r="45" spans="1:4" ht="30" customHeight="1" x14ac:dyDescent="0.25">
      <c r="A45" s="218" t="s">
        <v>1083</v>
      </c>
      <c r="B45" s="219" t="s">
        <v>1084</v>
      </c>
      <c r="C45" s="249" t="s">
        <v>1085</v>
      </c>
      <c r="D45" s="201">
        <v>30000</v>
      </c>
    </row>
    <row r="46" spans="1:4" ht="18.75" customHeight="1" x14ac:dyDescent="0.25">
      <c r="A46" s="197" t="s">
        <v>786</v>
      </c>
      <c r="B46" s="199" t="s">
        <v>787</v>
      </c>
      <c r="C46" s="197" t="s">
        <v>788</v>
      </c>
      <c r="D46" s="198">
        <v>22000</v>
      </c>
    </row>
    <row r="47" spans="1:4" ht="21.75" customHeight="1" x14ac:dyDescent="0.25">
      <c r="A47" s="388" t="s">
        <v>1012</v>
      </c>
      <c r="B47" s="389"/>
      <c r="C47" s="389"/>
      <c r="D47" s="390"/>
    </row>
    <row r="48" spans="1:4" ht="17.25" customHeight="1" x14ac:dyDescent="0.25">
      <c r="A48" s="197" t="s">
        <v>791</v>
      </c>
      <c r="B48" s="200" t="s">
        <v>792</v>
      </c>
      <c r="C48" s="244" t="s">
        <v>1013</v>
      </c>
      <c r="D48" s="198">
        <v>37650</v>
      </c>
    </row>
    <row r="49" spans="1:4" ht="13.5" customHeight="1" x14ac:dyDescent="0.25">
      <c r="A49" s="197" t="s">
        <v>791</v>
      </c>
      <c r="B49" s="200" t="s">
        <v>793</v>
      </c>
      <c r="C49" s="244" t="s">
        <v>1014</v>
      </c>
      <c r="D49" s="198">
        <v>42900</v>
      </c>
    </row>
    <row r="50" spans="1:4" ht="24.75" customHeight="1" x14ac:dyDescent="0.25">
      <c r="A50" s="197" t="s">
        <v>791</v>
      </c>
      <c r="B50" s="200" t="s">
        <v>1015</v>
      </c>
      <c r="C50" s="244" t="s">
        <v>1016</v>
      </c>
      <c r="D50" s="198">
        <v>46000</v>
      </c>
    </row>
    <row r="51" spans="1:4" ht="15.75" customHeight="1" x14ac:dyDescent="0.25">
      <c r="A51" s="197" t="s">
        <v>801</v>
      </c>
      <c r="B51" s="200" t="s">
        <v>802</v>
      </c>
      <c r="C51" s="244" t="s">
        <v>1017</v>
      </c>
      <c r="D51" s="198">
        <v>46000</v>
      </c>
    </row>
    <row r="52" spans="1:4" ht="30" customHeight="1" x14ac:dyDescent="0.25">
      <c r="A52" s="197" t="s">
        <v>799</v>
      </c>
      <c r="B52" s="200" t="s">
        <v>1018</v>
      </c>
      <c r="C52" s="244" t="s">
        <v>1019</v>
      </c>
      <c r="D52" s="198">
        <v>58000</v>
      </c>
    </row>
    <row r="53" spans="1:4" ht="19.5" customHeight="1" x14ac:dyDescent="0.25">
      <c r="A53" s="197" t="s">
        <v>1058</v>
      </c>
      <c r="B53" s="196">
        <v>397</v>
      </c>
      <c r="C53" s="244" t="s">
        <v>814</v>
      </c>
      <c r="D53" s="198">
        <v>56500</v>
      </c>
    </row>
    <row r="54" spans="1:4" ht="27" customHeight="1" x14ac:dyDescent="0.25">
      <c r="A54" s="197" t="s">
        <v>1058</v>
      </c>
      <c r="B54" s="196">
        <v>398</v>
      </c>
      <c r="C54" s="244" t="s">
        <v>1059</v>
      </c>
      <c r="D54" s="198">
        <v>58600</v>
      </c>
    </row>
    <row r="55" spans="1:4" ht="20.25" customHeight="1" x14ac:dyDescent="0.25">
      <c r="A55" s="199"/>
      <c r="B55" s="194" t="s">
        <v>1020</v>
      </c>
      <c r="C55" s="244" t="s">
        <v>1021</v>
      </c>
      <c r="D55" s="198">
        <v>45000</v>
      </c>
    </row>
    <row r="56" spans="1:4" ht="30" customHeight="1" x14ac:dyDescent="0.25">
      <c r="A56" s="197" t="s">
        <v>1060</v>
      </c>
      <c r="B56" s="196">
        <v>362</v>
      </c>
      <c r="C56" s="244" t="s">
        <v>1022</v>
      </c>
      <c r="D56" s="198">
        <v>61200</v>
      </c>
    </row>
    <row r="57" spans="1:4" ht="30" customHeight="1" x14ac:dyDescent="0.25">
      <c r="A57" s="197" t="s">
        <v>1060</v>
      </c>
      <c r="B57" s="192" t="s">
        <v>1023</v>
      </c>
      <c r="C57" s="244" t="s">
        <v>1024</v>
      </c>
      <c r="D57" s="198">
        <v>80000</v>
      </c>
    </row>
    <row r="58" spans="1:4" ht="30" customHeight="1" x14ac:dyDescent="0.25">
      <c r="A58" s="197" t="s">
        <v>1060</v>
      </c>
      <c r="B58" s="200" t="s">
        <v>1025</v>
      </c>
      <c r="C58" s="244" t="s">
        <v>1026</v>
      </c>
      <c r="D58" s="198">
        <v>57000</v>
      </c>
    </row>
    <row r="59" spans="1:4" ht="39.75" customHeight="1" x14ac:dyDescent="0.25">
      <c r="A59" s="218" t="s">
        <v>795</v>
      </c>
      <c r="B59" s="220" t="s">
        <v>1027</v>
      </c>
      <c r="C59" s="249" t="s">
        <v>1086</v>
      </c>
      <c r="D59" s="201">
        <v>12000</v>
      </c>
    </row>
    <row r="60" spans="1:4" ht="20.25" customHeight="1" x14ac:dyDescent="0.25">
      <c r="A60" s="218" t="s">
        <v>1087</v>
      </c>
      <c r="B60" s="250">
        <v>367</v>
      </c>
      <c r="C60" s="249" t="s">
        <v>1088</v>
      </c>
      <c r="D60" s="201">
        <v>19900</v>
      </c>
    </row>
    <row r="61" spans="1:4" ht="21" customHeight="1" x14ac:dyDescent="0.25">
      <c r="A61" s="197" t="s">
        <v>805</v>
      </c>
      <c r="B61" s="194">
        <v>389</v>
      </c>
      <c r="C61" s="244" t="s">
        <v>1028</v>
      </c>
      <c r="D61" s="198">
        <v>16000</v>
      </c>
    </row>
    <row r="62" spans="1:4" ht="30" customHeight="1" x14ac:dyDescent="0.25">
      <c r="A62" s="197" t="s">
        <v>805</v>
      </c>
      <c r="B62" s="199" t="s">
        <v>1029</v>
      </c>
      <c r="C62" s="244" t="s">
        <v>1030</v>
      </c>
      <c r="D62" s="198">
        <v>9000</v>
      </c>
    </row>
    <row r="63" spans="1:4" ht="30" customHeight="1" x14ac:dyDescent="0.25">
      <c r="A63" s="391" t="s">
        <v>1031</v>
      </c>
      <c r="B63" s="392"/>
      <c r="C63" s="392"/>
      <c r="D63" s="392"/>
    </row>
    <row r="64" spans="1:4" ht="30" customHeight="1" x14ac:dyDescent="0.25">
      <c r="A64" s="197" t="s">
        <v>781</v>
      </c>
      <c r="B64" s="199" t="s">
        <v>798</v>
      </c>
      <c r="C64" s="244" t="s">
        <v>1032</v>
      </c>
      <c r="D64" s="198">
        <v>23000</v>
      </c>
    </row>
    <row r="65" spans="1:4" ht="20.25" customHeight="1" x14ac:dyDescent="0.25">
      <c r="A65" s="197" t="s">
        <v>781</v>
      </c>
      <c r="B65" s="199" t="s">
        <v>800</v>
      </c>
      <c r="C65" s="244" t="s">
        <v>1033</v>
      </c>
      <c r="D65" s="198">
        <v>25100</v>
      </c>
    </row>
    <row r="66" spans="1:4" ht="18.75" customHeight="1" x14ac:dyDescent="0.25">
      <c r="A66" s="197" t="s">
        <v>1061</v>
      </c>
      <c r="B66" s="199" t="s">
        <v>1034</v>
      </c>
      <c r="C66" s="244" t="s">
        <v>1035</v>
      </c>
      <c r="D66" s="198">
        <v>37650</v>
      </c>
    </row>
    <row r="67" spans="1:4" ht="17.25" customHeight="1" x14ac:dyDescent="0.25">
      <c r="A67" s="197" t="s">
        <v>1061</v>
      </c>
      <c r="B67" s="199" t="s">
        <v>1036</v>
      </c>
      <c r="C67" s="244" t="s">
        <v>1037</v>
      </c>
      <c r="D67" s="198">
        <v>42900</v>
      </c>
    </row>
    <row r="68" spans="1:4" ht="19.5" customHeight="1" x14ac:dyDescent="0.25">
      <c r="A68" s="197" t="s">
        <v>1061</v>
      </c>
      <c r="B68" s="199" t="s">
        <v>794</v>
      </c>
      <c r="C68" s="244" t="s">
        <v>1038</v>
      </c>
      <c r="D68" s="198">
        <v>46000</v>
      </c>
    </row>
    <row r="69" spans="1:4" ht="30" customHeight="1" x14ac:dyDescent="0.25">
      <c r="A69" s="197" t="s">
        <v>1058</v>
      </c>
      <c r="B69" s="194">
        <v>352</v>
      </c>
      <c r="C69" s="244" t="s">
        <v>1039</v>
      </c>
      <c r="D69" s="198">
        <v>32000</v>
      </c>
    </row>
    <row r="70" spans="1:4" ht="30" customHeight="1" x14ac:dyDescent="0.25">
      <c r="A70" s="197" t="s">
        <v>1058</v>
      </c>
      <c r="B70" s="194" t="s">
        <v>1040</v>
      </c>
      <c r="C70" s="244" t="s">
        <v>1041</v>
      </c>
      <c r="D70" s="198">
        <v>40000</v>
      </c>
    </row>
    <row r="71" spans="1:4" ht="30" customHeight="1" x14ac:dyDescent="0.25">
      <c r="A71" s="197" t="s">
        <v>1058</v>
      </c>
      <c r="B71" s="199" t="s">
        <v>1042</v>
      </c>
      <c r="C71" s="244" t="s">
        <v>1043</v>
      </c>
      <c r="D71" s="198">
        <v>40000</v>
      </c>
    </row>
    <row r="72" spans="1:4" ht="30" customHeight="1" x14ac:dyDescent="0.25">
      <c r="A72" s="197" t="s">
        <v>1058</v>
      </c>
      <c r="B72" s="199" t="s">
        <v>1044</v>
      </c>
      <c r="C72" s="244" t="s">
        <v>1045</v>
      </c>
      <c r="D72" s="198" t="s">
        <v>1136</v>
      </c>
    </row>
    <row r="73" spans="1:4" ht="20.25" customHeight="1" x14ac:dyDescent="0.25">
      <c r="A73" s="197" t="s">
        <v>1062</v>
      </c>
      <c r="B73" s="199" t="s">
        <v>1046</v>
      </c>
      <c r="C73" s="244" t="s">
        <v>1047</v>
      </c>
      <c r="D73" s="198">
        <v>43000</v>
      </c>
    </row>
    <row r="74" spans="1:4" ht="21.75" customHeight="1" x14ac:dyDescent="0.25">
      <c r="A74" s="388" t="s">
        <v>1048</v>
      </c>
      <c r="B74" s="389"/>
      <c r="C74" s="389"/>
      <c r="D74" s="389"/>
    </row>
    <row r="75" spans="1:4" ht="17.25" customHeight="1" x14ac:dyDescent="0.25">
      <c r="A75" s="197" t="s">
        <v>803</v>
      </c>
      <c r="B75" s="200" t="s">
        <v>1049</v>
      </c>
      <c r="C75" s="244" t="s">
        <v>1050</v>
      </c>
      <c r="D75" s="198">
        <v>33000</v>
      </c>
    </row>
    <row r="76" spans="1:4" ht="18.75" customHeight="1" x14ac:dyDescent="0.25">
      <c r="A76" s="197" t="s">
        <v>803</v>
      </c>
      <c r="B76" s="200" t="s">
        <v>1051</v>
      </c>
      <c r="C76" s="244" t="s">
        <v>1052</v>
      </c>
      <c r="D76" s="198">
        <v>37000</v>
      </c>
    </row>
    <row r="77" spans="1:4" ht="17.25" customHeight="1" x14ac:dyDescent="0.25">
      <c r="A77" s="197" t="s">
        <v>803</v>
      </c>
      <c r="B77" s="196">
        <v>353</v>
      </c>
      <c r="C77" s="244" t="s">
        <v>804</v>
      </c>
      <c r="D77" s="198">
        <v>40000</v>
      </c>
    </row>
    <row r="78" spans="1:4" ht="30" customHeight="1" x14ac:dyDescent="0.25">
      <c r="A78" s="197" t="s">
        <v>806</v>
      </c>
      <c r="B78" s="196" t="s">
        <v>1044</v>
      </c>
      <c r="C78" s="244" t="s">
        <v>1053</v>
      </c>
      <c r="D78" s="198">
        <v>68000</v>
      </c>
    </row>
    <row r="79" spans="1:4" ht="30" customHeight="1" x14ac:dyDescent="0.25">
      <c r="A79" s="197" t="s">
        <v>1069</v>
      </c>
      <c r="B79" s="196" t="s">
        <v>1054</v>
      </c>
      <c r="C79" s="244" t="s">
        <v>1055</v>
      </c>
      <c r="D79" s="198">
        <v>35000</v>
      </c>
    </row>
    <row r="80" spans="1:4" ht="30" customHeight="1" x14ac:dyDescent="0.25">
      <c r="A80" s="197" t="s">
        <v>809</v>
      </c>
      <c r="B80" s="196">
        <v>373</v>
      </c>
      <c r="C80" s="244" t="s">
        <v>1056</v>
      </c>
      <c r="D80" s="201">
        <v>40000</v>
      </c>
    </row>
    <row r="81" spans="1:4" ht="30" customHeight="1" x14ac:dyDescent="0.25">
      <c r="A81" s="197" t="s">
        <v>1069</v>
      </c>
      <c r="B81" s="196">
        <v>374</v>
      </c>
      <c r="C81" s="244" t="s">
        <v>1057</v>
      </c>
      <c r="D81" s="198">
        <v>50000</v>
      </c>
    </row>
    <row r="82" spans="1:4" ht="43.5" customHeight="1" x14ac:dyDescent="0.25">
      <c r="A82" s="197" t="s">
        <v>815</v>
      </c>
      <c r="B82" s="194">
        <v>375</v>
      </c>
      <c r="C82" s="244" t="s">
        <v>816</v>
      </c>
      <c r="D82" s="195">
        <v>60000</v>
      </c>
    </row>
    <row r="83" spans="1:4" ht="30" customHeight="1" x14ac:dyDescent="0.25">
      <c r="A83" s="197" t="s">
        <v>815</v>
      </c>
      <c r="B83" s="194" t="s">
        <v>817</v>
      </c>
      <c r="C83" s="244" t="s">
        <v>818</v>
      </c>
      <c r="D83" s="195">
        <v>22000</v>
      </c>
    </row>
    <row r="84" spans="1:4" ht="19.5" customHeight="1" x14ac:dyDescent="0.25">
      <c r="A84" s="197" t="s">
        <v>819</v>
      </c>
      <c r="B84" s="194">
        <v>360</v>
      </c>
      <c r="C84" s="243" t="s">
        <v>820</v>
      </c>
      <c r="D84" s="195">
        <v>9450</v>
      </c>
    </row>
    <row r="85" spans="1:4" ht="24.75" customHeight="1" x14ac:dyDescent="0.25">
      <c r="A85" s="388" t="s">
        <v>1089</v>
      </c>
      <c r="B85" s="389"/>
      <c r="C85" s="389"/>
      <c r="D85" s="389"/>
    </row>
    <row r="86" spans="1:4" ht="30" customHeight="1" x14ac:dyDescent="0.25">
      <c r="A86" s="202" t="s">
        <v>264</v>
      </c>
      <c r="B86" s="194" t="s">
        <v>265</v>
      </c>
      <c r="C86" s="183" t="s">
        <v>266</v>
      </c>
      <c r="D86" s="203">
        <v>2480</v>
      </c>
    </row>
    <row r="87" spans="1:4" ht="30" customHeight="1" x14ac:dyDescent="0.25">
      <c r="A87" s="388" t="s">
        <v>1074</v>
      </c>
      <c r="B87" s="389"/>
      <c r="C87" s="389"/>
      <c r="D87" s="389"/>
    </row>
    <row r="88" spans="1:4" ht="21" customHeight="1" x14ac:dyDescent="0.25">
      <c r="A88" s="197" t="s">
        <v>811</v>
      </c>
      <c r="B88" s="194">
        <v>313</v>
      </c>
      <c r="C88" s="244" t="s">
        <v>812</v>
      </c>
      <c r="D88" s="195">
        <v>650</v>
      </c>
    </row>
    <row r="89" spans="1:4" ht="22.5" customHeight="1" x14ac:dyDescent="0.25">
      <c r="A89" s="197" t="s">
        <v>811</v>
      </c>
      <c r="B89" s="194">
        <v>314</v>
      </c>
      <c r="C89" s="244" t="s">
        <v>813</v>
      </c>
      <c r="D89" s="195">
        <v>650</v>
      </c>
    </row>
    <row r="90" spans="1:4" ht="30" customHeight="1" x14ac:dyDescent="0.25">
      <c r="A90" s="384" t="s">
        <v>821</v>
      </c>
      <c r="B90" s="385"/>
      <c r="C90" s="385"/>
      <c r="D90" s="385"/>
    </row>
    <row r="91" spans="1:4" ht="45" customHeight="1" x14ac:dyDescent="0.25">
      <c r="A91" s="186" t="s">
        <v>822</v>
      </c>
      <c r="B91" s="194" t="s">
        <v>823</v>
      </c>
      <c r="C91" s="243" t="s">
        <v>824</v>
      </c>
      <c r="D91" s="195">
        <v>3700</v>
      </c>
    </row>
    <row r="92" spans="1:4" ht="45" customHeight="1" x14ac:dyDescent="0.25">
      <c r="A92" s="186" t="s">
        <v>822</v>
      </c>
      <c r="B92" s="194" t="s">
        <v>912</v>
      </c>
      <c r="C92" s="243" t="s">
        <v>913</v>
      </c>
      <c r="D92" s="195">
        <v>4500</v>
      </c>
    </row>
    <row r="93" spans="1:4" ht="45" customHeight="1" x14ac:dyDescent="0.25">
      <c r="A93" s="186" t="s">
        <v>822</v>
      </c>
      <c r="B93" s="194" t="s">
        <v>825</v>
      </c>
      <c r="C93" s="243" t="s">
        <v>826</v>
      </c>
      <c r="D93" s="269">
        <v>2700</v>
      </c>
    </row>
    <row r="94" spans="1:4" ht="43.5" customHeight="1" x14ac:dyDescent="0.25">
      <c r="A94" s="186" t="s">
        <v>822</v>
      </c>
      <c r="B94" s="204" t="s">
        <v>859</v>
      </c>
      <c r="C94" s="243" t="s">
        <v>860</v>
      </c>
      <c r="D94" s="195">
        <v>2700</v>
      </c>
    </row>
    <row r="95" spans="1:4" ht="30" customHeight="1" x14ac:dyDescent="0.25">
      <c r="A95" s="205"/>
      <c r="B95" s="204"/>
      <c r="C95" s="248"/>
      <c r="D95" s="206"/>
    </row>
    <row r="96" spans="1:4" ht="30" customHeight="1" x14ac:dyDescent="0.25">
      <c r="A96" s="384" t="s">
        <v>827</v>
      </c>
      <c r="B96" s="385"/>
      <c r="C96" s="385"/>
      <c r="D96" s="385"/>
    </row>
    <row r="97" spans="1:4" ht="20.25" customHeight="1" x14ac:dyDescent="0.25">
      <c r="A97" s="197" t="s">
        <v>828</v>
      </c>
      <c r="B97" s="194">
        <v>330</v>
      </c>
      <c r="C97" s="243" t="s">
        <v>829</v>
      </c>
      <c r="D97" s="195">
        <v>10000</v>
      </c>
    </row>
    <row r="98" spans="1:4" ht="16.5" customHeight="1" x14ac:dyDescent="0.25">
      <c r="A98" s="197" t="s">
        <v>830</v>
      </c>
      <c r="B98" s="194" t="s">
        <v>831</v>
      </c>
      <c r="C98" s="243" t="s">
        <v>832</v>
      </c>
      <c r="D98" s="195">
        <v>15500</v>
      </c>
    </row>
    <row r="99" spans="1:4" x14ac:dyDescent="0.25">
      <c r="A99" s="197" t="s">
        <v>830</v>
      </c>
      <c r="B99" s="194" t="s">
        <v>833</v>
      </c>
      <c r="C99" s="243" t="s">
        <v>834</v>
      </c>
      <c r="D99" s="195">
        <v>20000</v>
      </c>
    </row>
    <row r="100" spans="1:4" x14ac:dyDescent="0.25">
      <c r="A100" s="197" t="s">
        <v>830</v>
      </c>
      <c r="B100" s="194" t="s">
        <v>835</v>
      </c>
      <c r="C100" s="243" t="s">
        <v>836</v>
      </c>
      <c r="D100" s="195">
        <v>20000</v>
      </c>
    </row>
    <row r="101" spans="1:4" x14ac:dyDescent="0.25">
      <c r="A101" s="197" t="s">
        <v>837</v>
      </c>
      <c r="B101" s="194" t="s">
        <v>838</v>
      </c>
      <c r="C101" s="243" t="s">
        <v>839</v>
      </c>
      <c r="D101" s="195">
        <v>12600</v>
      </c>
    </row>
    <row r="102" spans="1:4" x14ac:dyDescent="0.25">
      <c r="A102" s="197" t="s">
        <v>837</v>
      </c>
      <c r="B102" s="194" t="s">
        <v>1101</v>
      </c>
      <c r="C102" s="243" t="s">
        <v>1102</v>
      </c>
      <c r="D102" s="195">
        <v>14500</v>
      </c>
    </row>
    <row r="103" spans="1:4" x14ac:dyDescent="0.25">
      <c r="A103" s="197" t="s">
        <v>603</v>
      </c>
      <c r="B103" s="194" t="s">
        <v>840</v>
      </c>
      <c r="C103" s="243" t="s">
        <v>841</v>
      </c>
      <c r="D103" s="195">
        <v>750</v>
      </c>
    </row>
  </sheetData>
  <autoFilter ref="A3:E3" xr:uid="{00000000-0009-0000-0000-000003000000}"/>
  <mergeCells count="14">
    <mergeCell ref="A28:D28"/>
    <mergeCell ref="A2:C2"/>
    <mergeCell ref="A4:D4"/>
    <mergeCell ref="A5:D5"/>
    <mergeCell ref="A13:D13"/>
    <mergeCell ref="A18:D18"/>
    <mergeCell ref="A90:D90"/>
    <mergeCell ref="A96:D96"/>
    <mergeCell ref="A37:D37"/>
    <mergeCell ref="A47:D47"/>
    <mergeCell ref="A63:D63"/>
    <mergeCell ref="A74:D74"/>
    <mergeCell ref="A85:D85"/>
    <mergeCell ref="A87:D87"/>
  </mergeCells>
  <pageMargins left="0.39370078740157483" right="0" top="0.39370078740157483" bottom="0" header="0.31496062992125984" footer="0.31496062992125984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D64"/>
  <sheetViews>
    <sheetView topLeftCell="A13" workbookViewId="0">
      <selection activeCell="H9" sqref="H9"/>
    </sheetView>
  </sheetViews>
  <sheetFormatPr defaultColWidth="9.140625" defaultRowHeight="12.75" x14ac:dyDescent="0.2"/>
  <cols>
    <col min="1" max="1" width="16.7109375" style="15" customWidth="1"/>
    <col min="2" max="2" width="8.5703125" style="15" customWidth="1"/>
    <col min="3" max="3" width="62.85546875" style="15" customWidth="1"/>
    <col min="4" max="4" width="15.42578125" style="85" customWidth="1"/>
    <col min="5" max="16384" width="9.140625" style="16"/>
  </cols>
  <sheetData>
    <row r="1" spans="1:4" ht="15" customHeight="1" x14ac:dyDescent="0.2">
      <c r="C1" s="394"/>
      <c r="D1" s="394"/>
    </row>
    <row r="2" spans="1:4" ht="32.25" customHeight="1" x14ac:dyDescent="0.2">
      <c r="A2" s="395" t="s">
        <v>83</v>
      </c>
      <c r="B2" s="395"/>
      <c r="C2" s="395"/>
      <c r="D2" s="395"/>
    </row>
    <row r="3" spans="1:4" s="18" customFormat="1" ht="30" customHeight="1" x14ac:dyDescent="0.2">
      <c r="A3" s="13" t="s">
        <v>685</v>
      </c>
      <c r="B3" s="17" t="s">
        <v>0</v>
      </c>
      <c r="C3" s="13" t="s">
        <v>1</v>
      </c>
      <c r="D3" s="12" t="s">
        <v>84</v>
      </c>
    </row>
    <row r="4" spans="1:4" ht="30" customHeight="1" x14ac:dyDescent="0.2">
      <c r="A4" s="19" t="s">
        <v>85</v>
      </c>
      <c r="B4" s="20">
        <v>701</v>
      </c>
      <c r="C4" s="21" t="s">
        <v>86</v>
      </c>
      <c r="D4" s="82">
        <v>1300</v>
      </c>
    </row>
    <row r="5" spans="1:4" ht="30" customHeight="1" x14ac:dyDescent="0.2">
      <c r="A5" s="19" t="s">
        <v>87</v>
      </c>
      <c r="B5" s="20">
        <v>702</v>
      </c>
      <c r="C5" s="21" t="s">
        <v>88</v>
      </c>
      <c r="D5" s="82">
        <v>1450</v>
      </c>
    </row>
    <row r="6" spans="1:4" ht="30" customHeight="1" x14ac:dyDescent="0.2">
      <c r="A6" s="19" t="s">
        <v>117</v>
      </c>
      <c r="B6" s="20">
        <v>724</v>
      </c>
      <c r="C6" s="21" t="s">
        <v>69</v>
      </c>
      <c r="D6" s="83">
        <v>2100</v>
      </c>
    </row>
    <row r="7" spans="1:4" ht="30" customHeight="1" x14ac:dyDescent="0.2">
      <c r="A7" s="19" t="s">
        <v>117</v>
      </c>
      <c r="B7" s="20">
        <v>725</v>
      </c>
      <c r="C7" s="21" t="s">
        <v>118</v>
      </c>
      <c r="D7" s="83">
        <v>1100</v>
      </c>
    </row>
    <row r="8" spans="1:4" ht="30" customHeight="1" x14ac:dyDescent="0.2">
      <c r="A8" s="19" t="s">
        <v>117</v>
      </c>
      <c r="B8" s="20">
        <v>726</v>
      </c>
      <c r="C8" s="21" t="s">
        <v>119</v>
      </c>
      <c r="D8" s="83">
        <v>1250</v>
      </c>
    </row>
    <row r="9" spans="1:4" ht="30" customHeight="1" x14ac:dyDescent="0.2">
      <c r="A9" s="19" t="s">
        <v>89</v>
      </c>
      <c r="B9" s="20" t="s">
        <v>91</v>
      </c>
      <c r="C9" s="21" t="s">
        <v>92</v>
      </c>
      <c r="D9" s="82">
        <v>1400</v>
      </c>
    </row>
    <row r="10" spans="1:4" ht="25.5" customHeight="1" x14ac:dyDescent="0.2">
      <c r="A10" s="19" t="s">
        <v>89</v>
      </c>
      <c r="B10" s="20" t="s">
        <v>90</v>
      </c>
      <c r="C10" s="21" t="s">
        <v>1186</v>
      </c>
      <c r="D10" s="262">
        <v>1650</v>
      </c>
    </row>
    <row r="11" spans="1:4" ht="23.25" customHeight="1" x14ac:dyDescent="0.2">
      <c r="A11" s="20" t="s">
        <v>124</v>
      </c>
      <c r="B11" s="20">
        <v>729</v>
      </c>
      <c r="C11" s="21" t="s">
        <v>1187</v>
      </c>
      <c r="D11" s="262">
        <v>2600</v>
      </c>
    </row>
    <row r="12" spans="1:4" ht="30" customHeight="1" x14ac:dyDescent="0.2">
      <c r="A12" s="19" t="s">
        <v>93</v>
      </c>
      <c r="B12" s="20">
        <v>704</v>
      </c>
      <c r="C12" s="21" t="s">
        <v>1163</v>
      </c>
      <c r="D12" s="262">
        <v>2350</v>
      </c>
    </row>
    <row r="13" spans="1:4" ht="30" customHeight="1" x14ac:dyDescent="0.2">
      <c r="A13" s="19" t="s">
        <v>125</v>
      </c>
      <c r="B13" s="20">
        <v>730</v>
      </c>
      <c r="C13" s="21" t="s">
        <v>1164</v>
      </c>
      <c r="D13" s="262">
        <v>3000</v>
      </c>
    </row>
    <row r="14" spans="1:4" ht="30" customHeight="1" x14ac:dyDescent="0.2">
      <c r="A14" s="20" t="s">
        <v>148</v>
      </c>
      <c r="B14" s="25">
        <v>741</v>
      </c>
      <c r="C14" s="23" t="s">
        <v>149</v>
      </c>
      <c r="D14" s="83">
        <v>6500</v>
      </c>
    </row>
    <row r="15" spans="1:4" ht="30" customHeight="1" x14ac:dyDescent="0.2">
      <c r="A15" s="20" t="s">
        <v>124</v>
      </c>
      <c r="B15" s="25">
        <v>754</v>
      </c>
      <c r="C15" s="23" t="s">
        <v>150</v>
      </c>
      <c r="D15" s="83">
        <v>1500</v>
      </c>
    </row>
    <row r="16" spans="1:4" ht="30" customHeight="1" x14ac:dyDescent="0.2">
      <c r="A16" s="19" t="s">
        <v>94</v>
      </c>
      <c r="B16" s="20">
        <v>705</v>
      </c>
      <c r="C16" s="21" t="s">
        <v>95</v>
      </c>
      <c r="D16" s="82">
        <v>1350</v>
      </c>
    </row>
    <row r="17" spans="1:4" ht="30" customHeight="1" x14ac:dyDescent="0.2">
      <c r="A17" s="19" t="s">
        <v>96</v>
      </c>
      <c r="B17" s="20">
        <v>706</v>
      </c>
      <c r="C17" s="21" t="s">
        <v>97</v>
      </c>
      <c r="D17" s="82">
        <v>900</v>
      </c>
    </row>
    <row r="18" spans="1:4" s="24" customFormat="1" ht="30" customHeight="1" x14ac:dyDescent="0.2">
      <c r="A18" s="14" t="s">
        <v>96</v>
      </c>
      <c r="B18" s="22" t="s">
        <v>98</v>
      </c>
      <c r="C18" s="23" t="s">
        <v>99</v>
      </c>
      <c r="D18" s="84">
        <v>1750</v>
      </c>
    </row>
    <row r="19" spans="1:4" ht="30" customHeight="1" x14ac:dyDescent="0.2">
      <c r="A19" s="19" t="s">
        <v>100</v>
      </c>
      <c r="B19" s="20">
        <v>707</v>
      </c>
      <c r="C19" s="21" t="s">
        <v>101</v>
      </c>
      <c r="D19" s="82">
        <v>1300</v>
      </c>
    </row>
    <row r="20" spans="1:4" ht="30" customHeight="1" x14ac:dyDescent="0.2">
      <c r="A20" s="19" t="s">
        <v>102</v>
      </c>
      <c r="B20" s="20">
        <v>708</v>
      </c>
      <c r="C20" s="21" t="s">
        <v>103</v>
      </c>
      <c r="D20" s="82">
        <v>1300</v>
      </c>
    </row>
    <row r="21" spans="1:4" ht="30" customHeight="1" x14ac:dyDescent="0.2">
      <c r="A21" s="19" t="s">
        <v>104</v>
      </c>
      <c r="B21" s="20">
        <v>710</v>
      </c>
      <c r="C21" s="21" t="s">
        <v>82</v>
      </c>
      <c r="D21" s="83">
        <v>1650</v>
      </c>
    </row>
    <row r="22" spans="1:4" ht="30" customHeight="1" x14ac:dyDescent="0.2">
      <c r="A22" s="19" t="s">
        <v>105</v>
      </c>
      <c r="B22" s="20">
        <v>711</v>
      </c>
      <c r="C22" s="21" t="s">
        <v>106</v>
      </c>
      <c r="D22" s="83">
        <v>700</v>
      </c>
    </row>
    <row r="23" spans="1:4" ht="30" customHeight="1" x14ac:dyDescent="0.2">
      <c r="A23" s="19" t="s">
        <v>107</v>
      </c>
      <c r="B23" s="20">
        <v>712</v>
      </c>
      <c r="C23" s="21" t="s">
        <v>81</v>
      </c>
      <c r="D23" s="83">
        <v>1600</v>
      </c>
    </row>
    <row r="24" spans="1:4" ht="15" customHeight="1" x14ac:dyDescent="0.2">
      <c r="A24" s="19" t="s">
        <v>100</v>
      </c>
      <c r="B24" s="396">
        <v>713</v>
      </c>
      <c r="C24" s="396" t="s">
        <v>72</v>
      </c>
      <c r="D24" s="399">
        <v>2700</v>
      </c>
    </row>
    <row r="25" spans="1:4" ht="15" customHeight="1" x14ac:dyDescent="0.2">
      <c r="A25" s="19" t="s">
        <v>102</v>
      </c>
      <c r="B25" s="397"/>
      <c r="C25" s="397"/>
      <c r="D25" s="400"/>
    </row>
    <row r="26" spans="1:4" ht="15" customHeight="1" x14ac:dyDescent="0.2">
      <c r="A26" s="19" t="s">
        <v>107</v>
      </c>
      <c r="B26" s="397"/>
      <c r="C26" s="397"/>
      <c r="D26" s="400"/>
    </row>
    <row r="27" spans="1:4" ht="15" customHeight="1" x14ac:dyDescent="0.2">
      <c r="A27" s="19" t="s">
        <v>104</v>
      </c>
      <c r="B27" s="397"/>
      <c r="C27" s="397"/>
      <c r="D27" s="400"/>
    </row>
    <row r="28" spans="1:4" ht="15" customHeight="1" x14ac:dyDescent="0.2">
      <c r="A28" s="19" t="s">
        <v>108</v>
      </c>
      <c r="B28" s="398"/>
      <c r="C28" s="398"/>
      <c r="D28" s="401"/>
    </row>
    <row r="29" spans="1:4" ht="30" customHeight="1" x14ac:dyDescent="0.2">
      <c r="A29" s="19" t="s">
        <v>109</v>
      </c>
      <c r="B29" s="20">
        <v>715</v>
      </c>
      <c r="C29" s="21" t="s">
        <v>110</v>
      </c>
      <c r="D29" s="83">
        <v>2100</v>
      </c>
    </row>
    <row r="30" spans="1:4" ht="30" customHeight="1" x14ac:dyDescent="0.2">
      <c r="A30" s="19" t="s">
        <v>111</v>
      </c>
      <c r="B30" s="20">
        <v>716</v>
      </c>
      <c r="C30" s="21" t="s">
        <v>112</v>
      </c>
      <c r="D30" s="83">
        <v>1200</v>
      </c>
    </row>
    <row r="31" spans="1:4" ht="30" customHeight="1" x14ac:dyDescent="0.2">
      <c r="A31" s="19" t="s">
        <v>113</v>
      </c>
      <c r="B31" s="20">
        <v>717</v>
      </c>
      <c r="C31" s="21" t="s">
        <v>114</v>
      </c>
      <c r="D31" s="83">
        <v>1900</v>
      </c>
    </row>
    <row r="32" spans="1:4" ht="30" customHeight="1" x14ac:dyDescent="0.2">
      <c r="A32" s="19" t="s">
        <v>115</v>
      </c>
      <c r="B32" s="20">
        <v>720</v>
      </c>
      <c r="C32" s="21" t="s">
        <v>116</v>
      </c>
      <c r="D32" s="83">
        <v>1000</v>
      </c>
    </row>
    <row r="33" spans="1:4" ht="30" customHeight="1" x14ac:dyDescent="0.2">
      <c r="A33" s="20" t="s">
        <v>120</v>
      </c>
      <c r="B33" s="20">
        <v>728</v>
      </c>
      <c r="C33" s="21" t="s">
        <v>121</v>
      </c>
      <c r="D33" s="83">
        <v>1650</v>
      </c>
    </row>
    <row r="34" spans="1:4" ht="30" customHeight="1" x14ac:dyDescent="0.2">
      <c r="A34" s="20" t="s">
        <v>120</v>
      </c>
      <c r="B34" s="20" t="s">
        <v>122</v>
      </c>
      <c r="C34" s="21" t="s">
        <v>123</v>
      </c>
      <c r="D34" s="83">
        <v>2000</v>
      </c>
    </row>
    <row r="35" spans="1:4" ht="30" customHeight="1" x14ac:dyDescent="0.2">
      <c r="A35" s="19" t="s">
        <v>126</v>
      </c>
      <c r="B35" s="20">
        <v>709</v>
      </c>
      <c r="C35" s="21" t="s">
        <v>127</v>
      </c>
      <c r="D35" s="83">
        <v>1300</v>
      </c>
    </row>
    <row r="36" spans="1:4" ht="30" customHeight="1" x14ac:dyDescent="0.2">
      <c r="A36" s="19" t="s">
        <v>128</v>
      </c>
      <c r="B36" s="263">
        <v>714</v>
      </c>
      <c r="C36" s="264" t="s">
        <v>129</v>
      </c>
      <c r="D36" s="265">
        <v>1400</v>
      </c>
    </row>
    <row r="37" spans="1:4" ht="30" customHeight="1" x14ac:dyDescent="0.2">
      <c r="A37" s="19" t="s">
        <v>130</v>
      </c>
      <c r="B37" s="20">
        <v>718</v>
      </c>
      <c r="C37" s="21" t="s">
        <v>131</v>
      </c>
      <c r="D37" s="83">
        <v>1250</v>
      </c>
    </row>
    <row r="38" spans="1:4" ht="30" customHeight="1" x14ac:dyDescent="0.2">
      <c r="A38" s="20" t="s">
        <v>132</v>
      </c>
      <c r="B38" s="20">
        <v>719</v>
      </c>
      <c r="C38" s="21" t="s">
        <v>133</v>
      </c>
      <c r="D38" s="83">
        <v>1300</v>
      </c>
    </row>
    <row r="39" spans="1:4" ht="30" customHeight="1" x14ac:dyDescent="0.2">
      <c r="A39" s="19" t="s">
        <v>134</v>
      </c>
      <c r="B39" s="20">
        <v>722</v>
      </c>
      <c r="C39" s="21" t="s">
        <v>135</v>
      </c>
      <c r="D39" s="83">
        <v>1300</v>
      </c>
    </row>
    <row r="40" spans="1:4" ht="30" customHeight="1" x14ac:dyDescent="0.2">
      <c r="A40" s="19" t="s">
        <v>136</v>
      </c>
      <c r="B40" s="20">
        <v>732</v>
      </c>
      <c r="C40" s="25" t="s">
        <v>137</v>
      </c>
      <c r="D40" s="83">
        <v>1400</v>
      </c>
    </row>
    <row r="41" spans="1:4" ht="30" customHeight="1" x14ac:dyDescent="0.2">
      <c r="A41" s="20" t="s">
        <v>138</v>
      </c>
      <c r="B41" s="25">
        <v>733</v>
      </c>
      <c r="C41" s="23" t="s">
        <v>139</v>
      </c>
      <c r="D41" s="83">
        <v>500</v>
      </c>
    </row>
    <row r="42" spans="1:4" ht="30" customHeight="1" x14ac:dyDescent="0.2">
      <c r="A42" s="19" t="s">
        <v>140</v>
      </c>
      <c r="B42" s="20">
        <v>736</v>
      </c>
      <c r="C42" s="21" t="s">
        <v>141</v>
      </c>
      <c r="D42" s="83">
        <v>1700</v>
      </c>
    </row>
    <row r="43" spans="1:4" ht="30" customHeight="1" x14ac:dyDescent="0.2">
      <c r="A43" s="19" t="s">
        <v>142</v>
      </c>
      <c r="B43" s="25">
        <v>738</v>
      </c>
      <c r="C43" s="23" t="s">
        <v>143</v>
      </c>
      <c r="D43" s="83">
        <v>1450</v>
      </c>
    </row>
    <row r="44" spans="1:4" ht="30" customHeight="1" x14ac:dyDescent="0.2">
      <c r="A44" s="19" t="s">
        <v>144</v>
      </c>
      <c r="B44" s="25">
        <v>739</v>
      </c>
      <c r="C44" s="23" t="s">
        <v>145</v>
      </c>
      <c r="D44" s="83">
        <v>1450</v>
      </c>
    </row>
    <row r="45" spans="1:4" ht="30" customHeight="1" x14ac:dyDescent="0.2">
      <c r="A45" s="20" t="s">
        <v>146</v>
      </c>
      <c r="B45" s="25">
        <v>740</v>
      </c>
      <c r="C45" s="23" t="s">
        <v>147</v>
      </c>
      <c r="D45" s="83">
        <v>1300</v>
      </c>
    </row>
    <row r="46" spans="1:4" ht="30" customHeight="1" x14ac:dyDescent="0.2">
      <c r="A46" s="20" t="s">
        <v>151</v>
      </c>
      <c r="B46" s="20">
        <v>752</v>
      </c>
      <c r="C46" s="25" t="s">
        <v>152</v>
      </c>
      <c r="D46" s="83">
        <v>1250</v>
      </c>
    </row>
    <row r="47" spans="1:4" ht="30" customHeight="1" x14ac:dyDescent="0.2"/>
    <row r="48" spans="1:4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  <row r="54" ht="30" customHeight="1" x14ac:dyDescent="0.2"/>
    <row r="55" ht="30" customHeight="1" x14ac:dyDescent="0.2"/>
    <row r="56" ht="30" customHeight="1" x14ac:dyDescent="0.2"/>
    <row r="57" ht="30" customHeight="1" x14ac:dyDescent="0.2"/>
    <row r="58" ht="39.950000000000003" customHeight="1" x14ac:dyDescent="0.2"/>
    <row r="59" ht="39.950000000000003" customHeight="1" x14ac:dyDescent="0.2"/>
    <row r="60" ht="39.950000000000003" customHeight="1" x14ac:dyDescent="0.2"/>
    <row r="61" ht="39.950000000000003" customHeight="1" x14ac:dyDescent="0.2"/>
    <row r="62" ht="39.950000000000003" customHeight="1" x14ac:dyDescent="0.2"/>
    <row r="63" ht="39.950000000000003" customHeight="1" x14ac:dyDescent="0.2"/>
    <row r="64" ht="39.950000000000003" customHeight="1" x14ac:dyDescent="0.2"/>
  </sheetData>
  <autoFilter ref="A3:D46" xr:uid="{00000000-0001-0000-0200-000000000000}"/>
  <mergeCells count="5">
    <mergeCell ref="C1:D1"/>
    <mergeCell ref="A2:D2"/>
    <mergeCell ref="B24:B28"/>
    <mergeCell ref="C24:C28"/>
    <mergeCell ref="D24:D28"/>
  </mergeCells>
  <pageMargins left="0.39370078740157483" right="0" top="0.39370078740157483" bottom="0" header="0.31496062992125984" footer="0.31496062992125984"/>
  <pageSetup paperSize="9" scale="9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49"/>
  <sheetViews>
    <sheetView workbookViewId="0">
      <selection activeCell="D12" sqref="D12"/>
    </sheetView>
  </sheetViews>
  <sheetFormatPr defaultColWidth="9.140625" defaultRowHeight="15" x14ac:dyDescent="0.25"/>
  <cols>
    <col min="1" max="1" width="12.5703125" style="52" customWidth="1"/>
    <col min="2" max="2" width="9.140625" style="2" customWidth="1"/>
    <col min="3" max="3" width="67.7109375" style="1" customWidth="1"/>
    <col min="4" max="4" width="12.42578125" style="166" customWidth="1"/>
    <col min="5" max="7" width="9.140625" style="1" customWidth="1"/>
    <col min="8" max="16384" width="9.140625" style="1"/>
  </cols>
  <sheetData>
    <row r="1" spans="1:4" x14ac:dyDescent="0.25">
      <c r="C1" s="159"/>
      <c r="D1" s="160"/>
    </row>
    <row r="2" spans="1:4" ht="18.75" x14ac:dyDescent="0.25">
      <c r="A2" s="402" t="s">
        <v>577</v>
      </c>
      <c r="B2" s="402"/>
      <c r="C2" s="402"/>
      <c r="D2" s="403"/>
    </row>
    <row r="3" spans="1:4" ht="38.25" x14ac:dyDescent="0.25">
      <c r="A3" s="13" t="s">
        <v>685</v>
      </c>
      <c r="B3" s="17" t="s">
        <v>0</v>
      </c>
      <c r="C3" s="13" t="s">
        <v>1</v>
      </c>
      <c r="D3" s="12" t="s">
        <v>84</v>
      </c>
    </row>
    <row r="4" spans="1:4" ht="21.75" customHeight="1" x14ac:dyDescent="0.25">
      <c r="A4" s="43" t="s">
        <v>873</v>
      </c>
      <c r="B4" s="147">
        <v>214</v>
      </c>
      <c r="C4" s="157" t="s">
        <v>1126</v>
      </c>
      <c r="D4" s="154">
        <v>30000</v>
      </c>
    </row>
    <row r="5" spans="1:4" ht="30" x14ac:dyDescent="0.25">
      <c r="A5" s="43" t="s">
        <v>873</v>
      </c>
      <c r="B5" s="147" t="s">
        <v>1177</v>
      </c>
      <c r="C5" s="157" t="s">
        <v>1176</v>
      </c>
      <c r="D5" s="154">
        <v>25000</v>
      </c>
    </row>
    <row r="6" spans="1:4" ht="30" x14ac:dyDescent="0.25">
      <c r="A6" s="43" t="s">
        <v>1181</v>
      </c>
      <c r="B6" s="147">
        <v>215</v>
      </c>
      <c r="C6" s="157" t="s">
        <v>1182</v>
      </c>
      <c r="D6" s="154">
        <v>60000</v>
      </c>
    </row>
    <row r="7" spans="1:4" x14ac:dyDescent="0.25">
      <c r="A7" s="43" t="s">
        <v>873</v>
      </c>
      <c r="B7" s="147">
        <v>212</v>
      </c>
      <c r="C7" s="157" t="s">
        <v>1178</v>
      </c>
      <c r="D7" s="154">
        <v>25000</v>
      </c>
    </row>
    <row r="8" spans="1:4" ht="15.75" thickBot="1" x14ac:dyDescent="0.3">
      <c r="A8" s="43" t="s">
        <v>873</v>
      </c>
      <c r="B8" s="147" t="s">
        <v>1179</v>
      </c>
      <c r="C8" s="157" t="s">
        <v>1180</v>
      </c>
      <c r="D8" s="154">
        <v>20000</v>
      </c>
    </row>
    <row r="9" spans="1:4" ht="20.25" thickBot="1" x14ac:dyDescent="0.3">
      <c r="A9" s="404"/>
      <c r="B9" s="405"/>
      <c r="C9" s="405"/>
      <c r="D9" s="405"/>
    </row>
    <row r="10" spans="1:4" ht="30" x14ac:dyDescent="0.25">
      <c r="A10" s="43" t="s">
        <v>575</v>
      </c>
      <c r="B10" s="163" t="s">
        <v>874</v>
      </c>
      <c r="C10" s="164" t="s">
        <v>916</v>
      </c>
      <c r="D10" s="154">
        <v>52000</v>
      </c>
    </row>
    <row r="11" spans="1:4" ht="30" x14ac:dyDescent="0.25">
      <c r="A11" s="55" t="s">
        <v>767</v>
      </c>
      <c r="B11" s="147" t="s">
        <v>875</v>
      </c>
      <c r="C11" s="162" t="s">
        <v>876</v>
      </c>
      <c r="D11" s="154">
        <v>16000</v>
      </c>
    </row>
    <row r="12" spans="1:4" ht="30" x14ac:dyDescent="0.25">
      <c r="A12" s="55" t="s">
        <v>756</v>
      </c>
      <c r="B12" s="147" t="s">
        <v>877</v>
      </c>
      <c r="C12" s="162" t="s">
        <v>917</v>
      </c>
      <c r="D12" s="154">
        <v>12000</v>
      </c>
    </row>
    <row r="13" spans="1:4" x14ac:dyDescent="0.25">
      <c r="A13" s="43" t="s">
        <v>564</v>
      </c>
      <c r="B13" s="45" t="s">
        <v>894</v>
      </c>
      <c r="C13" s="162" t="s">
        <v>1139</v>
      </c>
      <c r="D13" s="154">
        <v>40000</v>
      </c>
    </row>
    <row r="14" spans="1:4" x14ac:dyDescent="0.25">
      <c r="A14" s="43" t="s">
        <v>573</v>
      </c>
      <c r="B14" s="45" t="s">
        <v>574</v>
      </c>
      <c r="C14" s="165" t="s">
        <v>878</v>
      </c>
      <c r="D14" s="154">
        <v>20500</v>
      </c>
    </row>
    <row r="15" spans="1:4" x14ac:dyDescent="0.25">
      <c r="A15" s="55" t="s">
        <v>756</v>
      </c>
      <c r="B15" s="45" t="s">
        <v>861</v>
      </c>
      <c r="C15" s="162" t="s">
        <v>907</v>
      </c>
      <c r="D15" s="154">
        <v>30000</v>
      </c>
    </row>
    <row r="16" spans="1:4" x14ac:dyDescent="0.25">
      <c r="A16" s="43" t="s">
        <v>567</v>
      </c>
      <c r="B16" s="45" t="s">
        <v>566</v>
      </c>
      <c r="C16" s="165" t="s">
        <v>565</v>
      </c>
      <c r="D16" s="154">
        <v>15000</v>
      </c>
    </row>
    <row r="17" spans="1:4" x14ac:dyDescent="0.25">
      <c r="A17" s="55" t="s">
        <v>880</v>
      </c>
      <c r="B17" s="147" t="s">
        <v>576</v>
      </c>
      <c r="C17" s="162" t="s">
        <v>1138</v>
      </c>
      <c r="D17" s="154">
        <v>30000</v>
      </c>
    </row>
    <row r="18" spans="1:4" x14ac:dyDescent="0.25">
      <c r="A18" s="43" t="s">
        <v>571</v>
      </c>
      <c r="B18" s="147">
        <v>232</v>
      </c>
      <c r="C18" s="162" t="s">
        <v>1127</v>
      </c>
      <c r="D18" s="154">
        <v>30000</v>
      </c>
    </row>
    <row r="19" spans="1:4" x14ac:dyDescent="0.25">
      <c r="A19" s="43" t="s">
        <v>571</v>
      </c>
      <c r="B19" s="147" t="s">
        <v>1128</v>
      </c>
      <c r="C19" s="162" t="s">
        <v>1129</v>
      </c>
      <c r="D19" s="154">
        <v>10000</v>
      </c>
    </row>
    <row r="20" spans="1:4" ht="30" x14ac:dyDescent="0.25">
      <c r="A20" s="55" t="s">
        <v>745</v>
      </c>
      <c r="B20" s="55" t="s">
        <v>743</v>
      </c>
      <c r="C20" s="162" t="s">
        <v>742</v>
      </c>
      <c r="D20" s="154">
        <v>15000</v>
      </c>
    </row>
    <row r="21" spans="1:4" x14ac:dyDescent="0.25">
      <c r="A21" s="55" t="s">
        <v>572</v>
      </c>
      <c r="B21" s="95" t="s">
        <v>881</v>
      </c>
      <c r="C21" s="235" t="s">
        <v>882</v>
      </c>
      <c r="D21" s="236">
        <v>23500</v>
      </c>
    </row>
    <row r="22" spans="1:4" x14ac:dyDescent="0.25">
      <c r="A22" s="43" t="s">
        <v>570</v>
      </c>
      <c r="B22" s="161">
        <v>235</v>
      </c>
      <c r="C22" s="162" t="s">
        <v>569</v>
      </c>
      <c r="D22" s="148">
        <v>27500</v>
      </c>
    </row>
    <row r="23" spans="1:4" x14ac:dyDescent="0.25">
      <c r="A23" s="116"/>
      <c r="B23" s="161">
        <v>222</v>
      </c>
      <c r="C23" s="162" t="s">
        <v>568</v>
      </c>
      <c r="D23" s="148">
        <v>25000</v>
      </c>
    </row>
    <row r="24" spans="1:4" x14ac:dyDescent="0.25">
      <c r="A24" s="43" t="s">
        <v>563</v>
      </c>
      <c r="B24" s="161" t="s">
        <v>562</v>
      </c>
      <c r="C24" s="162" t="s">
        <v>561</v>
      </c>
      <c r="D24" s="148">
        <v>10500</v>
      </c>
    </row>
    <row r="25" spans="1:4" ht="30" x14ac:dyDescent="0.25">
      <c r="A25" s="43" t="s">
        <v>560</v>
      </c>
      <c r="B25" s="161" t="s">
        <v>559</v>
      </c>
      <c r="C25" s="162" t="s">
        <v>558</v>
      </c>
      <c r="D25" s="148">
        <v>29999</v>
      </c>
    </row>
    <row r="26" spans="1:4" ht="15.75" customHeight="1" x14ac:dyDescent="0.25">
      <c r="A26" s="73" t="s">
        <v>167</v>
      </c>
      <c r="B26" s="132">
        <v>377</v>
      </c>
      <c r="C26" s="45" t="s">
        <v>753</v>
      </c>
      <c r="D26" s="63">
        <v>35000</v>
      </c>
    </row>
    <row r="27" spans="1:4" x14ac:dyDescent="0.25">
      <c r="A27" s="55" t="s">
        <v>899</v>
      </c>
      <c r="B27" s="147" t="s">
        <v>897</v>
      </c>
      <c r="C27" s="45" t="s">
        <v>898</v>
      </c>
      <c r="D27" s="154">
        <v>30000</v>
      </c>
    </row>
    <row r="28" spans="1:4" x14ac:dyDescent="0.25">
      <c r="A28" s="55"/>
      <c r="B28" s="147" t="s">
        <v>895</v>
      </c>
      <c r="C28" s="45" t="s">
        <v>1140</v>
      </c>
      <c r="D28" s="154">
        <v>12000</v>
      </c>
    </row>
    <row r="29" spans="1:4" x14ac:dyDescent="0.25">
      <c r="A29" s="55" t="s">
        <v>828</v>
      </c>
      <c r="B29" s="147" t="s">
        <v>883</v>
      </c>
      <c r="C29" s="45" t="s">
        <v>885</v>
      </c>
      <c r="D29" s="154">
        <v>10500</v>
      </c>
    </row>
    <row r="30" spans="1:4" ht="45" x14ac:dyDescent="0.25">
      <c r="A30" s="43" t="s">
        <v>822</v>
      </c>
      <c r="B30" s="210" t="s">
        <v>1165</v>
      </c>
      <c r="C30" s="266" t="s">
        <v>1094</v>
      </c>
      <c r="D30" s="267">
        <v>3500</v>
      </c>
    </row>
    <row r="31" spans="1:4" ht="30" x14ac:dyDescent="0.25">
      <c r="A31" s="55" t="s">
        <v>595</v>
      </c>
      <c r="B31" s="69" t="s">
        <v>884</v>
      </c>
      <c r="C31" s="234" t="s">
        <v>557</v>
      </c>
      <c r="D31" s="162" t="s">
        <v>1160</v>
      </c>
    </row>
    <row r="32" spans="1:4" ht="30" x14ac:dyDescent="0.25">
      <c r="A32" s="55"/>
      <c r="B32" s="69" t="s">
        <v>1157</v>
      </c>
      <c r="C32" s="234" t="s">
        <v>1158</v>
      </c>
      <c r="D32" s="162" t="s">
        <v>1159</v>
      </c>
    </row>
    <row r="33" spans="1:4" ht="30" x14ac:dyDescent="0.25">
      <c r="A33" s="55" t="s">
        <v>595</v>
      </c>
      <c r="B33" s="147" t="s">
        <v>900</v>
      </c>
      <c r="C33" s="162" t="s">
        <v>1130</v>
      </c>
      <c r="D33" s="162" t="s">
        <v>1131</v>
      </c>
    </row>
    <row r="34" spans="1:4" ht="15.75" x14ac:dyDescent="0.25">
      <c r="C34" s="169" t="s">
        <v>901</v>
      </c>
    </row>
    <row r="35" spans="1:4" x14ac:dyDescent="0.25">
      <c r="A35" s="55" t="s">
        <v>579</v>
      </c>
      <c r="B35" s="147" t="s">
        <v>902</v>
      </c>
      <c r="C35" s="45" t="s">
        <v>903</v>
      </c>
      <c r="D35" s="214">
        <v>8500</v>
      </c>
    </row>
    <row r="36" spans="1:4" x14ac:dyDescent="0.25">
      <c r="A36" s="55" t="s">
        <v>579</v>
      </c>
      <c r="B36" s="147" t="s">
        <v>904</v>
      </c>
      <c r="C36" s="45" t="s">
        <v>905</v>
      </c>
      <c r="D36" s="214">
        <v>35</v>
      </c>
    </row>
    <row r="37" spans="1:4" x14ac:dyDescent="0.25">
      <c r="A37" s="55" t="s">
        <v>579</v>
      </c>
      <c r="B37" s="147" t="s">
        <v>906</v>
      </c>
      <c r="C37" s="45" t="s">
        <v>909</v>
      </c>
      <c r="D37" s="214">
        <v>2500</v>
      </c>
    </row>
    <row r="38" spans="1:4" x14ac:dyDescent="0.25">
      <c r="A38" s="55" t="s">
        <v>911</v>
      </c>
      <c r="B38" s="147" t="s">
        <v>593</v>
      </c>
      <c r="C38" s="45" t="s">
        <v>908</v>
      </c>
      <c r="D38" s="154">
        <v>525</v>
      </c>
    </row>
    <row r="39" spans="1:4" x14ac:dyDescent="0.25">
      <c r="A39" s="55" t="s">
        <v>579</v>
      </c>
      <c r="B39" s="136" t="s">
        <v>686</v>
      </c>
      <c r="C39" s="147" t="s">
        <v>683</v>
      </c>
      <c r="D39" s="170">
        <v>35</v>
      </c>
    </row>
    <row r="40" spans="1:4" x14ac:dyDescent="0.25">
      <c r="A40" s="55" t="s">
        <v>579</v>
      </c>
      <c r="B40" s="136" t="s">
        <v>1090</v>
      </c>
      <c r="C40" s="147" t="s">
        <v>1091</v>
      </c>
      <c r="D40" s="170">
        <v>35</v>
      </c>
    </row>
    <row r="41" spans="1:4" x14ac:dyDescent="0.25">
      <c r="A41" s="55" t="s">
        <v>579</v>
      </c>
      <c r="B41" s="136" t="s">
        <v>581</v>
      </c>
      <c r="C41" s="147" t="s">
        <v>582</v>
      </c>
      <c r="D41" s="154">
        <v>3700</v>
      </c>
    </row>
    <row r="42" spans="1:4" x14ac:dyDescent="0.25">
      <c r="A42" s="55" t="s">
        <v>579</v>
      </c>
      <c r="B42" s="136" t="s">
        <v>591</v>
      </c>
      <c r="C42" s="147" t="s">
        <v>592</v>
      </c>
      <c r="D42" s="154">
        <v>5500</v>
      </c>
    </row>
    <row r="43" spans="1:4" x14ac:dyDescent="0.25">
      <c r="A43" s="55" t="s">
        <v>910</v>
      </c>
      <c r="B43" s="147" t="s">
        <v>583</v>
      </c>
      <c r="C43" s="45" t="s">
        <v>584</v>
      </c>
      <c r="D43" s="154">
        <v>850</v>
      </c>
    </row>
    <row r="44" spans="1:4" x14ac:dyDescent="0.25">
      <c r="A44" s="55" t="s">
        <v>579</v>
      </c>
      <c r="B44" s="147" t="s">
        <v>585</v>
      </c>
      <c r="C44" s="45" t="s">
        <v>586</v>
      </c>
      <c r="D44" s="154">
        <v>1000</v>
      </c>
    </row>
    <row r="45" spans="1:4" x14ac:dyDescent="0.25">
      <c r="A45" s="55" t="s">
        <v>579</v>
      </c>
      <c r="B45" s="136" t="s">
        <v>587</v>
      </c>
      <c r="C45" s="147" t="s">
        <v>588</v>
      </c>
      <c r="D45" s="154">
        <v>1350</v>
      </c>
    </row>
    <row r="46" spans="1:4" x14ac:dyDescent="0.25">
      <c r="A46" s="55" t="s">
        <v>579</v>
      </c>
      <c r="B46" s="136" t="s">
        <v>589</v>
      </c>
      <c r="C46" s="147" t="s">
        <v>590</v>
      </c>
      <c r="D46" s="154">
        <v>4250</v>
      </c>
    </row>
    <row r="47" spans="1:4" x14ac:dyDescent="0.25">
      <c r="A47" s="55"/>
      <c r="B47" s="136" t="s">
        <v>653</v>
      </c>
      <c r="C47" s="147" t="s">
        <v>1092</v>
      </c>
      <c r="D47" s="154">
        <v>3000</v>
      </c>
    </row>
    <row r="48" spans="1:4" x14ac:dyDescent="0.25">
      <c r="A48" s="55"/>
      <c r="B48" s="136" t="s">
        <v>655</v>
      </c>
      <c r="C48" s="147" t="s">
        <v>1093</v>
      </c>
      <c r="D48" s="154">
        <v>3025</v>
      </c>
    </row>
    <row r="49" spans="1:4" x14ac:dyDescent="0.25">
      <c r="A49" s="55" t="s">
        <v>579</v>
      </c>
      <c r="B49" s="136" t="s">
        <v>729</v>
      </c>
      <c r="C49" s="147" t="s">
        <v>730</v>
      </c>
      <c r="D49" s="154">
        <v>11500</v>
      </c>
    </row>
  </sheetData>
  <autoFilter ref="B2:D12" xr:uid="{00000000-0009-0000-0000-000005000000}">
    <filterColumn colId="1" showButton="0"/>
  </autoFilter>
  <mergeCells count="2">
    <mergeCell ref="A2:D2"/>
    <mergeCell ref="A9:D9"/>
  </mergeCells>
  <phoneticPr fontId="32" type="noConversion"/>
  <pageMargins left="0.7" right="0.7" top="0.75" bottom="0.75" header="0.3" footer="0.3"/>
  <pageSetup paperSize="9" scale="8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C8B4E-61C0-4BB2-BC0A-58608287FE0E}">
  <sheetPr>
    <tabColor rgb="FF00B050"/>
  </sheetPr>
  <dimension ref="A1:G13"/>
  <sheetViews>
    <sheetView workbookViewId="0">
      <selection activeCell="C10" sqref="C10"/>
    </sheetView>
  </sheetViews>
  <sheetFormatPr defaultColWidth="9.140625" defaultRowHeight="15" x14ac:dyDescent="0.25"/>
  <cols>
    <col min="1" max="1" width="17.5703125" style="52" customWidth="1"/>
    <col min="2" max="2" width="31.28515625" style="1" hidden="1" customWidth="1"/>
    <col min="3" max="3" width="8.5703125" style="2" customWidth="1"/>
    <col min="4" max="4" width="63" style="1" customWidth="1"/>
    <col min="5" max="5" width="16.7109375" style="65" customWidth="1"/>
    <col min="6" max="6" width="5.85546875" style="1" customWidth="1"/>
    <col min="7" max="7" width="9.140625" style="1"/>
    <col min="8" max="8" width="14.85546875" style="1" customWidth="1"/>
    <col min="9" max="16384" width="9.140625" style="1"/>
  </cols>
  <sheetData>
    <row r="1" spans="1:7" x14ac:dyDescent="0.25">
      <c r="D1" s="394"/>
      <c r="E1" s="394"/>
    </row>
    <row r="2" spans="1:7" ht="31.5" customHeight="1" x14ac:dyDescent="0.25">
      <c r="A2" s="406" t="s">
        <v>600</v>
      </c>
      <c r="B2" s="406"/>
      <c r="C2" s="406"/>
      <c r="D2" s="406"/>
      <c r="E2" s="406"/>
      <c r="G2" s="92"/>
    </row>
    <row r="3" spans="1:7" ht="31.5" customHeight="1" x14ac:dyDescent="0.25">
      <c r="A3" s="13" t="s">
        <v>685</v>
      </c>
      <c r="B3" s="45"/>
      <c r="C3" s="56" t="s">
        <v>0</v>
      </c>
      <c r="D3" s="5" t="s">
        <v>1</v>
      </c>
      <c r="E3" s="252" t="s">
        <v>46</v>
      </c>
      <c r="G3" s="92"/>
    </row>
    <row r="4" spans="1:7" x14ac:dyDescent="0.25">
      <c r="A4" s="94" t="s">
        <v>597</v>
      </c>
      <c r="B4" s="42"/>
      <c r="C4" s="45" t="s">
        <v>598</v>
      </c>
      <c r="D4" s="45" t="s">
        <v>866</v>
      </c>
      <c r="E4" s="154">
        <v>15000</v>
      </c>
    </row>
    <row r="5" spans="1:7" x14ac:dyDescent="0.25">
      <c r="A5" s="94" t="s">
        <v>597</v>
      </c>
      <c r="B5" s="42"/>
      <c r="C5" s="45" t="s">
        <v>867</v>
      </c>
      <c r="D5" s="45" t="s">
        <v>868</v>
      </c>
      <c r="E5" s="154">
        <v>70500</v>
      </c>
    </row>
    <row r="6" spans="1:7" x14ac:dyDescent="0.25">
      <c r="A6" s="43" t="s">
        <v>596</v>
      </c>
      <c r="B6" s="42"/>
      <c r="C6" s="147">
        <v>221</v>
      </c>
      <c r="D6" s="45" t="s">
        <v>889</v>
      </c>
      <c r="E6" s="154">
        <v>7800</v>
      </c>
    </row>
    <row r="7" spans="1:7" x14ac:dyDescent="0.25">
      <c r="A7" s="43" t="s">
        <v>869</v>
      </c>
      <c r="B7" s="42"/>
      <c r="C7" s="45" t="s">
        <v>870</v>
      </c>
      <c r="D7" s="45" t="s">
        <v>871</v>
      </c>
      <c r="E7" s="154">
        <v>7800</v>
      </c>
    </row>
    <row r="8" spans="1:7" x14ac:dyDescent="0.25">
      <c r="A8" s="94" t="s">
        <v>596</v>
      </c>
      <c r="B8" s="42"/>
      <c r="C8" s="215" t="s">
        <v>599</v>
      </c>
      <c r="D8" s="215" t="s">
        <v>872</v>
      </c>
      <c r="E8" s="154">
        <v>21000</v>
      </c>
    </row>
    <row r="9" spans="1:7" x14ac:dyDescent="0.25">
      <c r="A9" s="168" t="s">
        <v>693</v>
      </c>
      <c r="C9" s="215" t="s">
        <v>879</v>
      </c>
      <c r="D9" s="215" t="s">
        <v>886</v>
      </c>
      <c r="E9" s="154">
        <v>15000</v>
      </c>
    </row>
    <row r="10" spans="1:7" x14ac:dyDescent="0.25">
      <c r="A10" s="55" t="s">
        <v>693</v>
      </c>
      <c r="B10" s="45"/>
      <c r="C10" s="45" t="s">
        <v>888</v>
      </c>
      <c r="D10" s="45" t="s">
        <v>887</v>
      </c>
      <c r="E10" s="154">
        <v>7000</v>
      </c>
    </row>
    <row r="11" spans="1:7" x14ac:dyDescent="0.25">
      <c r="A11" s="43" t="s">
        <v>1108</v>
      </c>
      <c r="B11" s="45"/>
      <c r="C11" s="147">
        <v>224</v>
      </c>
      <c r="D11" s="45" t="s">
        <v>1112</v>
      </c>
      <c r="E11" s="268">
        <v>1100</v>
      </c>
    </row>
    <row r="12" spans="1:7" ht="22.5" x14ac:dyDescent="0.25">
      <c r="A12" s="43" t="s">
        <v>595</v>
      </c>
      <c r="B12" s="213" t="s">
        <v>1109</v>
      </c>
      <c r="C12" s="147">
        <v>272</v>
      </c>
      <c r="D12" s="45" t="s">
        <v>1110</v>
      </c>
      <c r="E12" s="268">
        <v>1000</v>
      </c>
    </row>
    <row r="13" spans="1:7" ht="22.5" x14ac:dyDescent="0.25">
      <c r="A13" s="43" t="s">
        <v>596</v>
      </c>
      <c r="B13" s="213" t="s">
        <v>1109</v>
      </c>
      <c r="C13" s="147">
        <v>271</v>
      </c>
      <c r="D13" s="45" t="s">
        <v>1111</v>
      </c>
      <c r="E13" s="268">
        <v>700</v>
      </c>
    </row>
  </sheetData>
  <mergeCells count="2">
    <mergeCell ref="D1:E1"/>
    <mergeCell ref="A2:E2"/>
  </mergeCells>
  <pageMargins left="0.39370078740157483" right="0" top="0.39370078740157483" bottom="0" header="0.31496062992125984" footer="0.31496062992125984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A1:D26"/>
  <sheetViews>
    <sheetView topLeftCell="A18" workbookViewId="0">
      <selection activeCell="B23" sqref="B23"/>
    </sheetView>
  </sheetViews>
  <sheetFormatPr defaultColWidth="9.140625" defaultRowHeight="15" x14ac:dyDescent="0.25"/>
  <cols>
    <col min="1" max="1" width="18.5703125" style="75" customWidth="1"/>
    <col min="2" max="2" width="8.7109375" style="2" customWidth="1"/>
    <col min="3" max="3" width="63.28515625" style="75" customWidth="1"/>
    <col min="4" max="4" width="15.7109375" style="65" customWidth="1"/>
    <col min="5" max="16384" width="9.140625" style="1"/>
  </cols>
  <sheetData>
    <row r="1" spans="1:4" x14ac:dyDescent="0.25">
      <c r="C1" s="394"/>
      <c r="D1" s="394"/>
    </row>
    <row r="2" spans="1:4" ht="26.25" customHeight="1" x14ac:dyDescent="0.25">
      <c r="A2" s="407" t="s">
        <v>153</v>
      </c>
      <c r="B2" s="407"/>
      <c r="C2" s="407"/>
      <c r="D2" s="408"/>
    </row>
    <row r="3" spans="1:4" ht="30" customHeight="1" x14ac:dyDescent="0.25">
      <c r="A3" s="13" t="s">
        <v>685</v>
      </c>
      <c r="B3" s="17" t="s">
        <v>0</v>
      </c>
      <c r="C3" s="13" t="s">
        <v>1</v>
      </c>
      <c r="D3" s="12" t="s">
        <v>84</v>
      </c>
    </row>
    <row r="4" spans="1:4" ht="20.25" customHeight="1" x14ac:dyDescent="0.25">
      <c r="A4" s="73" t="s">
        <v>154</v>
      </c>
      <c r="B4" s="59">
        <v>111</v>
      </c>
      <c r="C4" s="48" t="s">
        <v>155</v>
      </c>
      <c r="D4" s="60">
        <v>1800</v>
      </c>
    </row>
    <row r="5" spans="1:4" ht="30" customHeight="1" x14ac:dyDescent="0.25">
      <c r="A5" s="73" t="s">
        <v>691</v>
      </c>
      <c r="B5" s="59">
        <v>742</v>
      </c>
      <c r="C5" s="48" t="s">
        <v>157</v>
      </c>
      <c r="D5" s="60">
        <v>7000</v>
      </c>
    </row>
    <row r="6" spans="1:4" ht="30" customHeight="1" x14ac:dyDescent="0.25">
      <c r="A6" s="73" t="s">
        <v>158</v>
      </c>
      <c r="B6" s="59">
        <v>131</v>
      </c>
      <c r="C6" s="48" t="s">
        <v>159</v>
      </c>
      <c r="D6" s="60">
        <v>800</v>
      </c>
    </row>
    <row r="7" spans="1:4" ht="30" customHeight="1" x14ac:dyDescent="0.25">
      <c r="A7" s="73" t="s">
        <v>158</v>
      </c>
      <c r="B7" s="59" t="s">
        <v>161</v>
      </c>
      <c r="C7" s="48" t="s">
        <v>162</v>
      </c>
      <c r="D7" s="60">
        <v>700</v>
      </c>
    </row>
    <row r="8" spans="1:4" ht="30" customHeight="1" x14ac:dyDescent="0.25">
      <c r="A8" s="73" t="s">
        <v>690</v>
      </c>
      <c r="B8" s="59">
        <v>744</v>
      </c>
      <c r="C8" s="48" t="s">
        <v>163</v>
      </c>
      <c r="D8" s="60">
        <v>700</v>
      </c>
    </row>
    <row r="9" spans="1:4" ht="30" customHeight="1" x14ac:dyDescent="0.25">
      <c r="A9" s="73" t="s">
        <v>160</v>
      </c>
      <c r="B9" s="235" t="s">
        <v>1171</v>
      </c>
      <c r="C9" s="48" t="s">
        <v>1172</v>
      </c>
      <c r="D9" s="93">
        <v>650</v>
      </c>
    </row>
    <row r="10" spans="1:4" ht="39" customHeight="1" x14ac:dyDescent="0.25">
      <c r="A10" s="19" t="s">
        <v>759</v>
      </c>
      <c r="B10" s="95">
        <v>158</v>
      </c>
      <c r="C10" s="149" t="s">
        <v>164</v>
      </c>
      <c r="D10" s="93">
        <v>21500</v>
      </c>
    </row>
    <row r="11" spans="1:4" ht="30" customHeight="1" x14ac:dyDescent="0.25">
      <c r="A11" s="73" t="s">
        <v>165</v>
      </c>
      <c r="B11" s="59">
        <v>159</v>
      </c>
      <c r="C11" s="48" t="s">
        <v>166</v>
      </c>
      <c r="D11" s="60">
        <v>4500</v>
      </c>
    </row>
    <row r="12" spans="1:4" ht="30" customHeight="1" x14ac:dyDescent="0.25">
      <c r="A12" s="73" t="s">
        <v>167</v>
      </c>
      <c r="B12" s="59" t="s">
        <v>168</v>
      </c>
      <c r="C12" s="48" t="s">
        <v>169</v>
      </c>
      <c r="D12" s="60">
        <v>5000</v>
      </c>
    </row>
    <row r="13" spans="1:4" ht="30" customHeight="1" x14ac:dyDescent="0.25">
      <c r="A13" s="73" t="s">
        <v>170</v>
      </c>
      <c r="B13" s="59">
        <v>351</v>
      </c>
      <c r="C13" s="48" t="s">
        <v>171</v>
      </c>
      <c r="D13" s="60">
        <v>4500</v>
      </c>
    </row>
    <row r="14" spans="1:4" ht="30" customHeight="1" x14ac:dyDescent="0.25">
      <c r="A14" s="73" t="s">
        <v>172</v>
      </c>
      <c r="B14" s="59" t="s">
        <v>173</v>
      </c>
      <c r="C14" s="48" t="s">
        <v>1170</v>
      </c>
      <c r="D14" s="60">
        <v>1200</v>
      </c>
    </row>
    <row r="15" spans="1:4" ht="30" customHeight="1" x14ac:dyDescent="0.25">
      <c r="A15" s="73" t="s">
        <v>174</v>
      </c>
      <c r="B15" s="59">
        <v>417</v>
      </c>
      <c r="C15" s="48" t="s">
        <v>175</v>
      </c>
      <c r="D15" s="60">
        <v>3900</v>
      </c>
    </row>
    <row r="16" spans="1:4" ht="30" customHeight="1" x14ac:dyDescent="0.25">
      <c r="A16" s="73" t="s">
        <v>176</v>
      </c>
      <c r="B16" s="59">
        <v>418</v>
      </c>
      <c r="C16" s="48" t="s">
        <v>177</v>
      </c>
      <c r="D16" s="60">
        <v>5700</v>
      </c>
    </row>
    <row r="17" spans="1:4" ht="30" customHeight="1" x14ac:dyDescent="0.25">
      <c r="A17" s="73" t="s">
        <v>178</v>
      </c>
      <c r="B17" s="59">
        <v>419</v>
      </c>
      <c r="C17" s="48" t="s">
        <v>1167</v>
      </c>
      <c r="D17" s="60">
        <v>3800</v>
      </c>
    </row>
    <row r="18" spans="1:4" ht="30" customHeight="1" x14ac:dyDescent="0.25">
      <c r="A18" s="73" t="s">
        <v>179</v>
      </c>
      <c r="B18" s="59">
        <v>420</v>
      </c>
      <c r="C18" s="48" t="s">
        <v>1168</v>
      </c>
      <c r="D18" s="60">
        <v>4500</v>
      </c>
    </row>
    <row r="19" spans="1:4" ht="30" customHeight="1" x14ac:dyDescent="0.25">
      <c r="A19" s="73" t="s">
        <v>180</v>
      </c>
      <c r="B19" s="59">
        <v>421</v>
      </c>
      <c r="C19" s="48" t="s">
        <v>181</v>
      </c>
      <c r="D19" s="60">
        <v>4000</v>
      </c>
    </row>
    <row r="20" spans="1:4" ht="30" customHeight="1" x14ac:dyDescent="0.25">
      <c r="A20" s="73" t="s">
        <v>183</v>
      </c>
      <c r="B20" s="59" t="s">
        <v>758</v>
      </c>
      <c r="C20" s="48" t="s">
        <v>1173</v>
      </c>
      <c r="D20" s="60">
        <v>3500</v>
      </c>
    </row>
    <row r="21" spans="1:4" ht="30" customHeight="1" x14ac:dyDescent="0.25">
      <c r="A21" s="73" t="s">
        <v>182</v>
      </c>
      <c r="B21" s="59" t="s">
        <v>184</v>
      </c>
      <c r="C21" s="48" t="s">
        <v>185</v>
      </c>
      <c r="D21" s="60">
        <v>2000</v>
      </c>
    </row>
    <row r="22" spans="1:4" ht="30" customHeight="1" x14ac:dyDescent="0.25">
      <c r="A22" s="73" t="s">
        <v>182</v>
      </c>
      <c r="B22" s="147" t="s">
        <v>1174</v>
      </c>
      <c r="C22" s="48" t="s">
        <v>1175</v>
      </c>
      <c r="D22" s="148">
        <v>3000</v>
      </c>
    </row>
    <row r="23" spans="1:4" ht="30" customHeight="1" x14ac:dyDescent="0.25">
      <c r="A23" s="73" t="s">
        <v>186</v>
      </c>
      <c r="B23" s="59">
        <v>426</v>
      </c>
      <c r="C23" s="48" t="s">
        <v>684</v>
      </c>
      <c r="D23" s="60">
        <v>2500</v>
      </c>
    </row>
    <row r="24" spans="1:4" ht="30" customHeight="1" x14ac:dyDescent="0.25">
      <c r="A24" s="73" t="s">
        <v>187</v>
      </c>
      <c r="B24" s="59">
        <v>429</v>
      </c>
      <c r="C24" s="48" t="s">
        <v>188</v>
      </c>
      <c r="D24" s="60">
        <v>1300</v>
      </c>
    </row>
    <row r="25" spans="1:4" ht="30" customHeight="1" x14ac:dyDescent="0.25">
      <c r="A25" s="73" t="s">
        <v>694</v>
      </c>
      <c r="B25" s="59">
        <v>202</v>
      </c>
      <c r="C25" s="48" t="s">
        <v>189</v>
      </c>
      <c r="D25" s="60">
        <v>500</v>
      </c>
    </row>
    <row r="26" spans="1:4" ht="30" customHeight="1" x14ac:dyDescent="0.25">
      <c r="A26" s="53" t="s">
        <v>681</v>
      </c>
      <c r="B26" s="59" t="s">
        <v>190</v>
      </c>
      <c r="C26" s="73" t="s">
        <v>191</v>
      </c>
      <c r="D26" s="54">
        <v>250</v>
      </c>
    </row>
  </sheetData>
  <autoFilter ref="A3:D28" xr:uid="{00000000-0009-0000-0000-00000B000000}"/>
  <mergeCells count="2">
    <mergeCell ref="A2:D2"/>
    <mergeCell ref="C1:D1"/>
  </mergeCells>
  <phoneticPr fontId="32" type="noConversion"/>
  <pageMargins left="0.39370078740157483" right="0" top="0.39370078740157483" bottom="0" header="0.31496062992125984" footer="0.31496062992125984"/>
  <pageSetup paperSize="9" scale="92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1:E17"/>
  <sheetViews>
    <sheetView topLeftCell="A10" workbookViewId="0">
      <selection activeCell="K4" sqref="K4"/>
    </sheetView>
  </sheetViews>
  <sheetFormatPr defaultColWidth="9.140625" defaultRowHeight="15" x14ac:dyDescent="0.25"/>
  <cols>
    <col min="1" max="1" width="18.85546875" style="1" customWidth="1"/>
    <col min="2" max="2" width="18.5703125" style="1" hidden="1" customWidth="1"/>
    <col min="3" max="3" width="8.42578125" style="75" customWidth="1"/>
    <col min="4" max="4" width="62.140625" style="1" customWidth="1"/>
    <col min="5" max="5" width="15.7109375" style="78" customWidth="1"/>
    <col min="6" max="16384" width="9.140625" style="1"/>
  </cols>
  <sheetData>
    <row r="1" spans="1:5" ht="7.5" customHeight="1" x14ac:dyDescent="0.25">
      <c r="D1" s="394"/>
      <c r="E1" s="394"/>
    </row>
    <row r="2" spans="1:5" ht="34.5" customHeight="1" x14ac:dyDescent="0.25">
      <c r="A2" s="402" t="s">
        <v>612</v>
      </c>
      <c r="B2" s="402"/>
      <c r="C2" s="402"/>
      <c r="D2" s="402"/>
      <c r="E2" s="402"/>
    </row>
    <row r="3" spans="1:5" ht="30.75" customHeight="1" x14ac:dyDescent="0.25">
      <c r="A3" s="13" t="s">
        <v>685</v>
      </c>
      <c r="B3" s="42"/>
      <c r="C3" s="77" t="s">
        <v>0</v>
      </c>
      <c r="D3" s="31" t="s">
        <v>1</v>
      </c>
      <c r="E3" s="12" t="s">
        <v>46</v>
      </c>
    </row>
    <row r="4" spans="1:5" s="52" customFormat="1" ht="30" customHeight="1" x14ac:dyDescent="0.25">
      <c r="A4" s="43" t="s">
        <v>613</v>
      </c>
      <c r="B4" s="43" t="s">
        <v>614</v>
      </c>
      <c r="C4" s="108">
        <v>201</v>
      </c>
      <c r="D4" s="44" t="s">
        <v>49</v>
      </c>
      <c r="E4" s="79">
        <v>250</v>
      </c>
    </row>
    <row r="5" spans="1:5" s="52" customFormat="1" ht="30" customHeight="1" x14ac:dyDescent="0.25">
      <c r="A5" s="43" t="s">
        <v>648</v>
      </c>
      <c r="B5" s="55"/>
      <c r="C5" s="108">
        <v>203</v>
      </c>
      <c r="D5" s="46" t="s">
        <v>50</v>
      </c>
      <c r="E5" s="87">
        <v>250</v>
      </c>
    </row>
    <row r="6" spans="1:5" s="52" customFormat="1" ht="30" customHeight="1" x14ac:dyDescent="0.25">
      <c r="A6" s="43" t="s">
        <v>615</v>
      </c>
      <c r="B6" s="43" t="s">
        <v>616</v>
      </c>
      <c r="C6" s="108">
        <v>204</v>
      </c>
      <c r="D6" s="46" t="s">
        <v>617</v>
      </c>
      <c r="E6" s="87">
        <v>250</v>
      </c>
    </row>
    <row r="7" spans="1:5" s="52" customFormat="1" ht="30" customHeight="1" x14ac:dyDescent="0.25">
      <c r="A7" s="43" t="s">
        <v>618</v>
      </c>
      <c r="B7" s="43" t="s">
        <v>619</v>
      </c>
      <c r="C7" s="108">
        <v>205</v>
      </c>
      <c r="D7" s="46" t="s">
        <v>620</v>
      </c>
      <c r="E7" s="87">
        <v>350</v>
      </c>
    </row>
    <row r="8" spans="1:5" s="52" customFormat="1" ht="30" customHeight="1" x14ac:dyDescent="0.25">
      <c r="A8" s="19" t="s">
        <v>579</v>
      </c>
      <c r="B8" s="19" t="s">
        <v>580</v>
      </c>
      <c r="C8" s="108" t="s">
        <v>621</v>
      </c>
      <c r="D8" s="46" t="s">
        <v>622</v>
      </c>
      <c r="E8" s="87">
        <v>700</v>
      </c>
    </row>
    <row r="9" spans="1:5" s="52" customFormat="1" ht="30" customHeight="1" x14ac:dyDescent="0.25">
      <c r="A9" s="43" t="s">
        <v>623</v>
      </c>
      <c r="B9" s="43" t="s">
        <v>624</v>
      </c>
      <c r="C9" s="108">
        <v>206</v>
      </c>
      <c r="D9" s="46" t="s">
        <v>1183</v>
      </c>
      <c r="E9" s="87">
        <v>750</v>
      </c>
    </row>
    <row r="10" spans="1:5" s="52" customFormat="1" ht="30" customHeight="1" x14ac:dyDescent="0.25">
      <c r="A10" s="43" t="s">
        <v>623</v>
      </c>
      <c r="B10" s="43"/>
      <c r="C10" s="108" t="s">
        <v>1184</v>
      </c>
      <c r="D10" s="46" t="s">
        <v>1185</v>
      </c>
      <c r="E10" s="87">
        <v>1000</v>
      </c>
    </row>
    <row r="11" spans="1:5" s="52" customFormat="1" ht="30" customHeight="1" x14ac:dyDescent="0.25">
      <c r="A11" s="51" t="s">
        <v>625</v>
      </c>
      <c r="B11" s="96" t="s">
        <v>626</v>
      </c>
      <c r="C11" s="108">
        <v>208</v>
      </c>
      <c r="D11" s="80" t="s">
        <v>692</v>
      </c>
      <c r="E11" s="87">
        <v>350</v>
      </c>
    </row>
    <row r="12" spans="1:5" s="52" customFormat="1" ht="30" customHeight="1" x14ac:dyDescent="0.25">
      <c r="A12" s="43" t="s">
        <v>627</v>
      </c>
      <c r="B12" s="43" t="s">
        <v>628</v>
      </c>
      <c r="C12" s="108" t="s">
        <v>629</v>
      </c>
      <c r="D12" s="81" t="s">
        <v>51</v>
      </c>
      <c r="E12" s="57">
        <v>400</v>
      </c>
    </row>
    <row r="13" spans="1:5" s="52" customFormat="1" ht="30" customHeight="1" x14ac:dyDescent="0.25">
      <c r="A13" s="43" t="s">
        <v>630</v>
      </c>
      <c r="B13" s="43" t="s">
        <v>631</v>
      </c>
      <c r="C13" s="108">
        <v>210</v>
      </c>
      <c r="D13" s="46" t="s">
        <v>632</v>
      </c>
      <c r="E13" s="87">
        <v>1000</v>
      </c>
    </row>
    <row r="14" spans="1:5" s="52" customFormat="1" ht="30" customHeight="1" x14ac:dyDescent="0.25">
      <c r="A14" s="19" t="s">
        <v>579</v>
      </c>
      <c r="B14" s="19" t="s">
        <v>580</v>
      </c>
      <c r="C14" s="108">
        <v>211</v>
      </c>
      <c r="D14" s="48" t="s">
        <v>633</v>
      </c>
      <c r="E14" s="67">
        <v>350</v>
      </c>
    </row>
    <row r="15" spans="1:5" s="52" customFormat="1" ht="30" customHeight="1" x14ac:dyDescent="0.25">
      <c r="A15" s="43" t="s">
        <v>634</v>
      </c>
      <c r="B15" s="43" t="s">
        <v>635</v>
      </c>
      <c r="C15" s="108" t="s">
        <v>636</v>
      </c>
      <c r="D15" s="55" t="s">
        <v>637</v>
      </c>
      <c r="E15" s="109">
        <v>350</v>
      </c>
    </row>
    <row r="16" spans="1:5" s="52" customFormat="1" ht="30" customHeight="1" x14ac:dyDescent="0.25">
      <c r="A16" s="43" t="s">
        <v>634</v>
      </c>
      <c r="B16" s="43" t="s">
        <v>635</v>
      </c>
      <c r="C16" s="108" t="s">
        <v>638</v>
      </c>
      <c r="D16" s="55" t="s">
        <v>639</v>
      </c>
      <c r="E16" s="109">
        <v>350</v>
      </c>
    </row>
    <row r="17" spans="1:5" s="52" customFormat="1" ht="30" customHeight="1" x14ac:dyDescent="0.25">
      <c r="A17" s="51" t="s">
        <v>647</v>
      </c>
      <c r="B17" s="51"/>
      <c r="C17" s="108" t="s">
        <v>640</v>
      </c>
      <c r="D17" s="55" t="s">
        <v>641</v>
      </c>
      <c r="E17" s="109">
        <v>150</v>
      </c>
    </row>
  </sheetData>
  <autoFilter ref="A3:E3" xr:uid="{00000000-0009-0000-0000-00000F000000}"/>
  <mergeCells count="2">
    <mergeCell ref="A2:E2"/>
    <mergeCell ref="D1:E1"/>
  </mergeCells>
  <phoneticPr fontId="32" type="noConversion"/>
  <pageMargins left="0.39370078740157483" right="0" top="0.39370078740157483" bottom="0" header="0.31496062992125984" footer="0.31496062992125984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F07A-61EC-4DC3-A8D5-DF1517D8B037}">
  <sheetPr>
    <tabColor rgb="FF00B050"/>
  </sheetPr>
  <dimension ref="A1:H10"/>
  <sheetViews>
    <sheetView topLeftCell="C1" workbookViewId="0">
      <selection activeCell="O9" sqref="O9"/>
    </sheetView>
  </sheetViews>
  <sheetFormatPr defaultColWidth="9.140625" defaultRowHeight="18.75" customHeight="1" x14ac:dyDescent="0.25"/>
  <cols>
    <col min="1" max="1" width="17.140625" style="66" customWidth="1"/>
    <col min="2" max="2" width="45.42578125" style="26" hidden="1" customWidth="1"/>
    <col min="3" max="3" width="8.140625" style="28" customWidth="1"/>
    <col min="4" max="4" width="64.5703125" style="26" customWidth="1"/>
    <col min="5" max="5" width="15.28515625" style="70" customWidth="1"/>
    <col min="6" max="6" width="14" style="26" hidden="1" customWidth="1"/>
    <col min="7" max="7" width="14.42578125" style="26" hidden="1" customWidth="1"/>
    <col min="8" max="8" width="12.85546875" style="26" hidden="1" customWidth="1"/>
    <col min="9" max="10" width="0" style="26" hidden="1" customWidth="1"/>
    <col min="11" max="16384" width="9.140625" style="26"/>
  </cols>
  <sheetData>
    <row r="1" spans="1:8" ht="14.25" customHeight="1" x14ac:dyDescent="0.25">
      <c r="D1" s="394"/>
      <c r="E1" s="394"/>
    </row>
    <row r="2" spans="1:8" ht="28.5" customHeight="1" x14ac:dyDescent="0.25">
      <c r="A2" s="409" t="s">
        <v>192</v>
      </c>
      <c r="B2" s="409"/>
      <c r="C2" s="409"/>
      <c r="D2" s="409"/>
      <c r="E2" s="409"/>
    </row>
    <row r="3" spans="1:8" ht="30" customHeight="1" x14ac:dyDescent="0.25">
      <c r="A3" s="13" t="s">
        <v>685</v>
      </c>
      <c r="B3" s="27"/>
      <c r="C3" s="29" t="s">
        <v>0</v>
      </c>
      <c r="D3" s="5" t="s">
        <v>1</v>
      </c>
      <c r="E3" s="278" t="s">
        <v>46</v>
      </c>
      <c r="F3" s="38" t="s">
        <v>642</v>
      </c>
      <c r="G3" s="38" t="s">
        <v>643</v>
      </c>
      <c r="H3" s="39" t="s">
        <v>644</v>
      </c>
    </row>
    <row r="4" spans="1:8" s="1" customFormat="1" ht="30" customHeight="1" x14ac:dyDescent="0.25">
      <c r="A4" s="73" t="s">
        <v>193</v>
      </c>
      <c r="B4" s="270" t="s">
        <v>194</v>
      </c>
      <c r="C4" s="73">
        <v>307</v>
      </c>
      <c r="D4" s="43" t="s">
        <v>679</v>
      </c>
      <c r="E4" s="100">
        <v>550</v>
      </c>
    </row>
    <row r="5" spans="1:8" s="1" customFormat="1" ht="30" customHeight="1" x14ac:dyDescent="0.25">
      <c r="A5" s="73" t="s">
        <v>193</v>
      </c>
      <c r="B5" s="270" t="s">
        <v>194</v>
      </c>
      <c r="C5" s="73" t="s">
        <v>195</v>
      </c>
      <c r="D5" s="43" t="s">
        <v>680</v>
      </c>
      <c r="E5" s="100">
        <v>250</v>
      </c>
    </row>
    <row r="6" spans="1:8" s="1" customFormat="1" ht="30" hidden="1" customHeight="1" x14ac:dyDescent="0.25">
      <c r="A6" s="73" t="s">
        <v>196</v>
      </c>
      <c r="B6" s="270" t="s">
        <v>197</v>
      </c>
      <c r="C6" s="73">
        <v>311</v>
      </c>
      <c r="D6" s="279" t="s">
        <v>198</v>
      </c>
      <c r="E6" s="62">
        <v>750</v>
      </c>
    </row>
    <row r="7" spans="1:8" s="1" customFormat="1" ht="30" customHeight="1" x14ac:dyDescent="0.25">
      <c r="A7" s="73" t="s">
        <v>196</v>
      </c>
      <c r="B7" s="45" t="s">
        <v>197</v>
      </c>
      <c r="C7" s="73" t="s">
        <v>199</v>
      </c>
      <c r="D7" s="43" t="s">
        <v>676</v>
      </c>
      <c r="E7" s="100">
        <v>1000</v>
      </c>
    </row>
    <row r="8" spans="1:8" s="1" customFormat="1" ht="30" customHeight="1" x14ac:dyDescent="0.25">
      <c r="A8" s="73" t="s">
        <v>196</v>
      </c>
      <c r="B8" s="45" t="s">
        <v>197</v>
      </c>
      <c r="C8" s="73" t="s">
        <v>200</v>
      </c>
      <c r="D8" s="43" t="s">
        <v>677</v>
      </c>
      <c r="E8" s="100">
        <v>1350</v>
      </c>
    </row>
    <row r="9" spans="1:8" s="1" customFormat="1" ht="30" customHeight="1" x14ac:dyDescent="0.25">
      <c r="A9" s="73" t="s">
        <v>196</v>
      </c>
      <c r="B9" s="45" t="s">
        <v>197</v>
      </c>
      <c r="C9" s="73" t="s">
        <v>201</v>
      </c>
      <c r="D9" s="43" t="s">
        <v>678</v>
      </c>
      <c r="E9" s="100">
        <v>1800</v>
      </c>
    </row>
    <row r="10" spans="1:8" ht="18.75" customHeight="1" x14ac:dyDescent="0.25">
      <c r="D10" s="277"/>
    </row>
  </sheetData>
  <mergeCells count="2">
    <mergeCell ref="D1:E1"/>
    <mergeCell ref="A2:E2"/>
  </mergeCells>
  <pageMargins left="0.51181102362204722" right="0" top="0.55118110236220474" bottom="0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9</vt:i4>
      </vt:variant>
    </vt:vector>
  </HeadingPairs>
  <TitlesOfParts>
    <vt:vector size="27" baseType="lpstr">
      <vt:lpstr>Тит лист</vt:lpstr>
      <vt:lpstr> консульт.приемы</vt:lpstr>
      <vt:lpstr> Хирург и стац</vt:lpstr>
      <vt:lpstr> УЗИ</vt:lpstr>
      <vt:lpstr> ЭКО</vt:lpstr>
      <vt:lpstr> Криобанк</vt:lpstr>
      <vt:lpstr> манипуляц.гинек</vt:lpstr>
      <vt:lpstr>Процед каб</vt:lpstr>
      <vt:lpstr> манипуляц. дермат.</vt:lpstr>
      <vt:lpstr>Удален.родинок лазером</vt:lpstr>
      <vt:lpstr>программы кроме берем</vt:lpstr>
      <vt:lpstr>лаборат</vt:lpstr>
      <vt:lpstr> Генет</vt:lpstr>
      <vt:lpstr>эстет гинек</vt:lpstr>
      <vt:lpstr>Программы берем Иж</vt:lpstr>
      <vt:lpstr>Программы берем многоплод</vt:lpstr>
      <vt:lpstr>физиотерапия</vt:lpstr>
      <vt:lpstr>препар ВРТ</vt:lpstr>
      <vt:lpstr>' Генет'!Заголовки_для_печати</vt:lpstr>
      <vt:lpstr>' Криобанк'!Заголовки_для_печати</vt:lpstr>
      <vt:lpstr>' манипуляц. дермат.'!Заголовки_для_печати</vt:lpstr>
      <vt:lpstr>' манипуляц.гинек'!Заголовки_для_печати</vt:lpstr>
      <vt:lpstr>' УЗИ'!Заголовки_для_печати</vt:lpstr>
      <vt:lpstr>' ЭКО'!Заголовки_для_печати</vt:lpstr>
      <vt:lpstr>'Программы берем Иж'!Заголовки_для_печати</vt:lpstr>
      <vt:lpstr>' консульт.приемы'!Область_печати</vt:lpstr>
      <vt:lpstr>' ЭКО'!Область_печати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Пирогова Наталья</cp:lastModifiedBy>
  <cp:lastPrinted>2026-02-06T07:46:08Z</cp:lastPrinted>
  <dcterms:created xsi:type="dcterms:W3CDTF">2024-02-27T13:30:09Z</dcterms:created>
  <dcterms:modified xsi:type="dcterms:W3CDTF">2026-02-18T05:14:38Z</dcterms:modified>
</cp:coreProperties>
</file>